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lock\แบบฟอร์มรายผลการจัดซื้อจัดจ้างUnlock\"/>
    </mc:Choice>
  </mc:AlternateContent>
  <xr:revisionPtr revIDLastSave="0" documentId="13_ncr:1_{995EEF29-8810-4CF5-B773-678AE0F14EE0}" xr6:coauthVersionLast="47" xr6:coauthVersionMax="47" xr10:uidLastSave="{00000000-0000-0000-0000-000000000000}"/>
  <bookViews>
    <workbookView xWindow="28680" yWindow="-120" windowWidth="20730" windowHeight="11040" activeTab="2" xr2:uid="{97D798E6-C080-4D87-A1E9-D13AEBB8DB32}"/>
  </bookViews>
  <sheets>
    <sheet name="โครงการ" sheetId="3" r:id="rId1"/>
    <sheet name="ชื่อบริษัทยา" sheetId="2" r:id="rId2"/>
    <sheet name="Form unlock" sheetId="1" r:id="rId3"/>
  </sheets>
  <definedNames>
    <definedName name="Dropdown">Company[รายชื่อบริษัท]</definedName>
    <definedName name="Project_Name">Project[โครงการ]</definedName>
    <definedName name="Unique_หน่วยงาน_โครงการ">OFFSET(Project[[#Headers],[โครงการ]],MATCH(โครงการ!$G$2,#REF!,0),0,COUNTIF(#REF!,โครงการ!$G$2))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D10" i="1"/>
  <c r="G2" i="3" l="1"/>
  <c r="F2" i="3"/>
  <c r="F3" i="3" l="1"/>
  <c r="D23" i="1" l="1"/>
  <c r="H22" i="1"/>
  <c r="C30" i="1" s="1"/>
  <c r="E30" i="1" s="1"/>
  <c r="I25" i="1"/>
  <c r="G6" i="3" l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</calcChain>
</file>

<file path=xl/sharedStrings.xml><?xml version="1.0" encoding="utf-8"?>
<sst xmlns="http://schemas.openxmlformats.org/spreadsheetml/2006/main" count="85" uniqueCount="77">
  <si>
    <t>พันธกิจ</t>
  </si>
  <si>
    <t>ตำแหน่ง</t>
  </si>
  <si>
    <t>Unique พันธกิจ</t>
  </si>
  <si>
    <t>Unique หน่วยงาน/โครงการ</t>
  </si>
  <si>
    <t>รายชื่อบริษัท</t>
  </si>
  <si>
    <t>มหาวิทยาลัยมหิดล</t>
  </si>
  <si>
    <t>คณะเภสัชศาสตร์ มหาวิทยาลัยมหิดล</t>
  </si>
  <si>
    <t>ศูนย์ทดสอบเครื่องสำอาง</t>
  </si>
  <si>
    <t>xxxx</t>
  </si>
  <si>
    <t>เพื่อการวิจัยและพัฒนา และเพื่อการบริการทางวิชาการ</t>
  </si>
  <si>
    <t>ตามประกาศคณะกรรมการนโยบายการจัดซื้อจัดจ้างและการบริหารพัสดุภาครัฐ</t>
  </si>
  <si>
    <t xml:space="preserve">เรื่อง หลักเกณฑ์การจัดซื้อจัดจ้างเพื่อการวิจัยและพัฒนา และเพื่อการให้บริการทางวิชาการของสถาบันอุดมศึกษา </t>
  </si>
  <si>
    <t xml:space="preserve">ที่ไม่สามารถดำเนินการตามพระราชบัญญัติการจัดซื้อจัดจ้างและการบริหารพัสดุภาครัฐ พ.ศ.2560 </t>
  </si>
  <si>
    <t>กรณีสถาบันอุดมศึกษาในระบบวิจัยและนวัตกรรม</t>
  </si>
  <si>
    <t>ที่</t>
  </si>
  <si>
    <t>วันที่</t>
  </si>
  <si>
    <t>ลำดับ</t>
  </si>
  <si>
    <t>รายละเอียดของพัสดุ</t>
  </si>
  <si>
    <t>จำนวน/หน่วย</t>
  </si>
  <si>
    <t>จำนวนเงิน</t>
  </si>
  <si>
    <t>ชื่อผู้ขาย/ผู้รับจ้าง</t>
  </si>
  <si>
    <t>รวมเป็นเงิน</t>
  </si>
  <si>
    <t>จำนวนเงิน (ตัวอักษร)</t>
  </si>
  <si>
    <t xml:space="preserve">โดยขอแต่งตั้งให้ </t>
  </si>
  <si>
    <t>xxxxxxxxxxxxxxxxxxxxxxx</t>
  </si>
  <si>
    <t>เป็นผู้ตรวจรับ ซึ่งผู้ตรวจรับพัสดุ ได้ตรวจรับพัสดุและรับรองว่า</t>
  </si>
  <si>
    <t>“ได้ตรวจรับพัสดุถูกต้องครบถ้วนแล้ว” ตามใบส่งของ/ใบเสร็จรับเงินของบริษัท/ห้าง/ร้าน</t>
  </si>
  <si>
    <t>เล่มที่</t>
  </si>
  <si>
    <t>xxxxxx</t>
  </si>
  <si>
    <t>เลขที่</t>
  </si>
  <si>
    <t>ลงวันที่</t>
  </si>
  <si>
    <t>ที่แนบท้ายรายงานฉบับนี้</t>
  </si>
  <si>
    <t>จึงเรียนมาเพื่อโปรดพิจารณา หากเห็นชอบโปรด</t>
  </si>
  <si>
    <t>1. อนุมัติซื้อหรือจ้างตามรายการข้างต้น</t>
  </si>
  <si>
    <t>2. ทราบผลการตรวจรับพัสดุและอนุมัติเบิกจ่ายให้แก่</t>
  </si>
  <si>
    <t>เป็นเงินทั้งสิ้น</t>
  </si>
  <si>
    <t>บาท</t>
  </si>
  <si>
    <t>(ลงชื่อ)</t>
  </si>
  <si>
    <t>(......................................)</t>
  </si>
  <si>
    <t>(ผศ.ดร. อัญชลี จินตพัฒนากิจ)</t>
  </si>
  <si>
    <t>xxxxxxxxxxxxxx</t>
  </si>
  <si>
    <t>รองคณบดีฝ่ายการคลัง</t>
  </si>
  <si>
    <t>ผู้อนุมัติ</t>
  </si>
  <si>
    <t>อนุมัติเบิกจ่าย</t>
  </si>
  <si>
    <t>แบบฟอร์มรายงานผลการจัดซื้อจัดจ้างพัสดุ (ลักษณะโครงการ)</t>
  </si>
  <si>
    <t>ชื่อโครงการ</t>
  </si>
  <si>
    <t xml:space="preserve">จึงขอรายงานผลการจัดซื้อจัดจ้างพัสดุ โดยวิธีเฉพาะเจาะจง ตามประกาศคณะกรรมการนโยบายฯ ดังกล่าว ข้อ 22 </t>
  </si>
  <si>
    <t>มีรายละเอียดดังต่อไปนี้</t>
  </si>
  <si>
    <t>โครงการ</t>
  </si>
  <si>
    <t>เลข IO</t>
  </si>
  <si>
    <t>โครงการงานบริการวิชาการตรวจวิเคราะห์ด้านจุลชีววิทยา ภาควิชาจุลชีววิทยา</t>
  </si>
  <si>
    <t>หัวหน้าภาควิชาจุลชีววิทยา</t>
  </si>
  <si>
    <t>โครงการการบริการวิชาการทดสอบฤทธิ์ทางชีวภาพ ภาควิชาสรีรวิทยา</t>
  </si>
  <si>
    <t>โครงการงานบริการวิชาการตรวจวิเคราะห์ด้านสมุนไพร ภาควิชาเภสัชวินิจฉัย</t>
  </si>
  <si>
    <t>โครงการบริการวิชาการเผยแพร่ข้อมูลและตรวจสอบมาตราฐานสมุนไพร ภาควิชาเภสัชพฤกษศาสตร์</t>
  </si>
  <si>
    <t>308064000009</t>
  </si>
  <si>
    <t>308044000008</t>
  </si>
  <si>
    <t>308124000011</t>
  </si>
  <si>
    <t>308104000010</t>
  </si>
  <si>
    <t>หัวหน้าภาควิชาเภสัชวินิจฉัย</t>
  </si>
  <si>
    <t>หัวหน้าโครงการฯ</t>
  </si>
  <si>
    <t>ผศ. ดร. นรรฆวี แสงกลับ</t>
  </si>
  <si>
    <t>รศ. ดร. กฤษณ์ ถิรพันธุ์เมธี</t>
  </si>
  <si>
    <t>รศ. ดร. ณัฏฐินี อนันตโชค</t>
  </si>
  <si>
    <t>ผศ. ดร. เมธี พุ่มทุ่ม</t>
  </si>
  <si>
    <t>เลข Internal order:</t>
  </si>
  <si>
    <r>
      <t xml:space="preserve">ด้วย โครงการฯ ได้ดำเนินการจัดซื้อจัดจ้างพัสดุ เพื่อใช้ในการวิจัยและพัฒนา หรือการให้บริการทางวิชาการ </t>
    </r>
    <r>
      <rPr>
        <b/>
        <sz val="14"/>
        <color theme="1"/>
        <rFont val="TH Sarabun New"/>
        <family val="2"/>
      </rPr>
      <t>โดยพิจารณาเห็นว่าใน</t>
    </r>
  </si>
  <si>
    <r>
      <t xml:space="preserve">ภาพรวมของโครงการดังกล่าว มีพัสดุที่เข้าเงื่อนไขตามประกาศคณะกรรมการนโยบายการจัดซื้อจัดจ้างและการบริหารพัสดุภาครัฐ </t>
    </r>
    <r>
      <rPr>
        <sz val="14"/>
        <color theme="1"/>
        <rFont val="TH Sarabun New"/>
        <family val="2"/>
      </rPr>
      <t>เรื่อง</t>
    </r>
  </si>
  <si>
    <t>หลักเกณฑ์การจัดซื้อจัดจ้างเพื่อการวิจัยและพัฒนา และเพื่อการให้บริการทางวิชาการของสถาบันอุดมศึกษา ที่ไม่สามารถดำเนินการตามพระราช</t>
  </si>
  <si>
    <t xml:space="preserve">บัญญัติการจัดซื้อจัดจ้างและการบริหารพัสดุภาครัฐ พ.ศ.2560 กรณีสถาบันอุดมศึกษาในระบบวิจัยและนวัตกรรม ประกาศ ณ วันที่ 16 ตุลาคม 2566 </t>
  </si>
  <si>
    <t>yyyyy</t>
  </si>
  <si>
    <t xml:space="preserve"> </t>
  </si>
  <si>
    <t>เจ้าหน้าที่</t>
  </si>
  <si>
    <t>ttttttttttt</t>
  </si>
  <si>
    <t>555555555555</t>
  </si>
  <si>
    <t>ggggggg</t>
  </si>
  <si>
    <t>มหาวิทยาลัยมหิดล เงินทดรองจ่าย คณะเภสัชศาสตร์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</si>
</sst>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41E]d\ mmmm\ yy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H SarabunPSK"/>
      <family val="2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b/>
      <sz val="11"/>
      <color rgb="FFC00000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2" borderId="6" applyNumberFormat="0" applyAlignment="0" applyProtection="0"/>
    <xf numFmtId="0" fontId="7" fillId="3" borderId="7" applyNumberFormat="0" applyAlignment="0" applyProtection="0"/>
  </cellStyleXfs>
  <cellXfs count="68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 shrinkToFit="1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3" fillId="0" borderId="1" xfId="0" applyFont="1" applyBorder="1"/>
    <xf numFmtId="0" fontId="7" fillId="3" borderId="7" xfId="2" applyAlignment="1">
      <alignment horizontal="center"/>
    </xf>
    <xf numFmtId="0" fontId="8" fillId="2" borderId="6" xfId="1" applyFont="1" applyAlignment="1">
      <alignment horizontal="center"/>
    </xf>
    <xf numFmtId="0" fontId="7" fillId="3" borderId="8" xfId="2" applyBorder="1" applyAlignment="1">
      <alignment horizontal="center"/>
    </xf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justify" shrinkToFi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Alignment="1">
      <alignment horizontal="left" vertical="center" shrinkToFit="1"/>
    </xf>
    <xf numFmtId="4" fontId="4" fillId="0" borderId="3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</cellXfs>
  <cellStyles count="3">
    <cellStyle name="Calculation" xfId="1" builtinId="22"/>
    <cellStyle name="Check Cell" xfId="2" builtinId="2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3CF09F-5590-4683-BAB3-1CD1E7AED07D}" name="Project" displayName="Project" ref="A1:D6" totalsRowShown="0" headerRowDxfId="8" dataDxfId="7">
  <autoFilter ref="A1:D6" xr:uid="{0452EB32-F7BE-46D4-A02F-B91D1354067A}"/>
  <tableColumns count="4">
    <tableColumn id="2" xr3:uid="{35181C3B-D476-49C6-ACD0-9F9999720233}" name="โครงการ" dataDxfId="6"/>
    <tableColumn id="1" xr3:uid="{414E07E5-90D0-4278-8061-89072A8CABDC}" name="เลข IO" dataDxfId="5"/>
    <tableColumn id="3" xr3:uid="{D78C10EC-FA96-467F-8882-FDEC10BF4124}" name="ผู้อนุมัติ" dataDxfId="4"/>
    <tableColumn id="4" xr3:uid="{AF941B3A-EE1E-4A16-A1FF-AB4720EB8F1B}" name="ตำแหน่ง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AE6074-8203-4D2C-B75B-81BBF2B9B571}" name="Company" displayName="Company" ref="A1:A7" totalsRowShown="0" headerRowDxfId="2" dataDxfId="1">
  <autoFilter ref="A1:A7" xr:uid="{CED9A0B1-9606-4250-9A97-6861A251CDA2}"/>
  <tableColumns count="1">
    <tableColumn id="1" xr3:uid="{854E5AC7-93D0-4339-B840-7978931988D8}" name="รายชื่อบริษัท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B324-6CD5-4997-AB5E-C3CDFB56A0AE}">
  <dimension ref="A1:G17"/>
  <sheetViews>
    <sheetView workbookViewId="0">
      <selection activeCell="D6" sqref="D6"/>
    </sheetView>
  </sheetViews>
  <sheetFormatPr defaultColWidth="8.7109375" defaultRowHeight="21.75"/>
  <cols>
    <col min="1" max="1" width="64.140625" style="13" customWidth="1"/>
    <col min="2" max="2" width="29.42578125" style="30" customWidth="1"/>
    <col min="3" max="4" width="26.140625" style="13" customWidth="1"/>
    <col min="5" max="5" width="7.85546875" style="13" customWidth="1"/>
    <col min="6" max="6" width="18.42578125" style="13" hidden="1" customWidth="1"/>
    <col min="7" max="7" width="62.5703125" style="13" hidden="1" customWidth="1"/>
    <col min="8" max="16384" width="8.7109375" style="13"/>
  </cols>
  <sheetData>
    <row r="1" spans="1:7" ht="23.25" thickTop="1" thickBot="1">
      <c r="A1" s="3" t="s">
        <v>48</v>
      </c>
      <c r="B1" s="29" t="s">
        <v>49</v>
      </c>
      <c r="C1" s="3" t="s">
        <v>42</v>
      </c>
      <c r="D1" s="3" t="s">
        <v>1</v>
      </c>
      <c r="E1" s="3"/>
      <c r="F1" s="17" t="s">
        <v>2</v>
      </c>
      <c r="G1" s="15" t="s">
        <v>0</v>
      </c>
    </row>
    <row r="2" spans="1:7" ht="22.5" thickTop="1">
      <c r="A2" s="13" t="s">
        <v>50</v>
      </c>
      <c r="B2" s="30" t="s">
        <v>55</v>
      </c>
      <c r="C2" s="13" t="s">
        <v>62</v>
      </c>
      <c r="D2" s="13" t="s">
        <v>51</v>
      </c>
      <c r="F2" s="18" t="e">
        <f>INDEX(#REF!,MATCH(0,INDEX(COUNTIF(F1:$ET1,#REF!),0),0))</f>
        <v>#REF!</v>
      </c>
      <c r="G2" s="19">
        <f>'Form unlock'!B9</f>
        <v>0</v>
      </c>
    </row>
    <row r="3" spans="1:7">
      <c r="A3" s="13" t="s">
        <v>52</v>
      </c>
      <c r="B3" s="30" t="s">
        <v>56</v>
      </c>
      <c r="C3" s="13" t="s">
        <v>61</v>
      </c>
      <c r="D3" s="13" t="s">
        <v>60</v>
      </c>
      <c r="F3" s="18" t="e">
        <f>INDEX(#REF!,MATCH(0,INDEX(COUNTIF(F2:$ET2,#REF!),0),0))</f>
        <v>#REF!</v>
      </c>
    </row>
    <row r="4" spans="1:7">
      <c r="A4" s="13" t="s">
        <v>53</v>
      </c>
      <c r="B4" s="30" t="s">
        <v>57</v>
      </c>
      <c r="C4" s="13" t="s">
        <v>63</v>
      </c>
      <c r="D4" s="13" t="s">
        <v>59</v>
      </c>
    </row>
    <row r="5" spans="1:7">
      <c r="A5" s="13" t="s">
        <v>54</v>
      </c>
      <c r="B5" s="30" t="s">
        <v>58</v>
      </c>
      <c r="C5" s="13" t="s">
        <v>64</v>
      </c>
      <c r="D5" s="13" t="s">
        <v>60</v>
      </c>
      <c r="G5" s="16" t="s">
        <v>3</v>
      </c>
    </row>
    <row r="6" spans="1:7">
      <c r="A6" s="13" t="s">
        <v>73</v>
      </c>
      <c r="B6" s="30" t="s">
        <v>74</v>
      </c>
      <c r="C6" s="13" t="s">
        <v>75</v>
      </c>
      <c r="D6" s="13">
        <v>99999999</v>
      </c>
      <c r="G6" s="14" t="str">
        <f ca="1">IFERROR(INDEX(Unique_หน่วยงาน_โครงการ,MATCH(0,INDEX(COUNTIF($G$5:G5,Unique_หน่วยงาน_โครงการ),0),0)),"")</f>
        <v/>
      </c>
    </row>
    <row r="7" spans="1:7">
      <c r="G7" s="14" t="str">
        <f ca="1">IFERROR(INDEX(Unique_หน่วยงาน_โครงการ,MATCH(0,INDEX(COUNTIF($G$5:G6,Unique_หน่วยงาน_โครงการ),0),0)),"")</f>
        <v/>
      </c>
    </row>
    <row r="8" spans="1:7">
      <c r="G8" s="14" t="str">
        <f ca="1">IFERROR(INDEX(Unique_หน่วยงาน_โครงการ,MATCH(0,INDEX(COUNTIF($G$5:G7,Unique_หน่วยงาน_โครงการ),0),0)),"")</f>
        <v/>
      </c>
    </row>
    <row r="9" spans="1:7">
      <c r="G9" s="14" t="str">
        <f ca="1">IFERROR(INDEX(Unique_หน่วยงาน_โครงการ,MATCH(0,INDEX(COUNTIF($G$5:G8,Unique_หน่วยงาน_โครงการ),0),0)),"")</f>
        <v/>
      </c>
    </row>
    <row r="10" spans="1:7">
      <c r="G10" s="14" t="str">
        <f ca="1">IFERROR(INDEX(Unique_หน่วยงาน_โครงการ,MATCH(0,INDEX(COUNTIF($G$5:G9,Unique_หน่วยงาน_โครงการ),0),0)),"")</f>
        <v/>
      </c>
    </row>
    <row r="11" spans="1:7">
      <c r="G11" s="14" t="str">
        <f ca="1">IFERROR(INDEX(Unique_หน่วยงาน_โครงการ,MATCH(0,INDEX(COUNTIF($G$5:G10,Unique_หน่วยงาน_โครงการ),0),0)),"")</f>
        <v/>
      </c>
    </row>
    <row r="12" spans="1:7">
      <c r="A12" s="13" t="s">
        <v>71</v>
      </c>
      <c r="G12" s="14" t="str">
        <f ca="1">IFERROR(INDEX(Unique_หน่วยงาน_โครงการ,MATCH(0,INDEX(COUNTIF($G$5:G11,Unique_หน่วยงาน_โครงการ),0),0)),"")</f>
        <v/>
      </c>
    </row>
    <row r="13" spans="1:7">
      <c r="G13" s="14" t="str">
        <f ca="1">IFERROR(INDEX(Unique_หน่วยงาน_โครงการ,MATCH(0,INDEX(COUNTIF($G$5:G12,Unique_หน่วยงาน_โครงการ),0),0)),"")</f>
        <v/>
      </c>
    </row>
    <row r="14" spans="1:7">
      <c r="G14" s="14" t="str">
        <f ca="1">IFERROR(INDEX(Unique_หน่วยงาน_โครงการ,MATCH(0,INDEX(COUNTIF($G$5:G13,Unique_หน่วยงาน_โครงการ),0),0)),"")</f>
        <v/>
      </c>
    </row>
    <row r="15" spans="1:7">
      <c r="G15" s="14" t="str">
        <f ca="1">IFERROR(INDEX(Unique_หน่วยงาน_โครงการ,MATCH(0,INDEX(COUNTIF($G$5:G14,Unique_หน่วยงาน_โครงการ),0),0)),"")</f>
        <v/>
      </c>
    </row>
    <row r="16" spans="1:7">
      <c r="G16" s="14" t="str">
        <f ca="1">IFERROR(INDEX(Unique_หน่วยงาน_โครงการ,MATCH(0,INDEX(COUNTIF($G$5:G15,Unique_หน่วยงาน_โครงการ),0),0)),"")</f>
        <v/>
      </c>
    </row>
    <row r="17" spans="7:7">
      <c r="G17" s="14" t="str">
        <f ca="1">IFERROR(INDEX(Unique_หน่วยงาน_โครงการ,MATCH(0,INDEX(COUNTIF($G$5:G16,Unique_หน่วยงาน_โครงการ),0),0)),"")</f>
        <v/>
      </c>
    </row>
  </sheetData>
  <pageMargins left="0.7" right="0.7" top="0.75" bottom="0.75" header="0.3" footer="0.3"/>
  <pageSetup orientation="portrait" horizontalDpi="300" verticalDpi="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A6FEE-AA91-436F-B5B5-6596B13A7B7F}">
  <dimension ref="A1:A7"/>
  <sheetViews>
    <sheetView workbookViewId="0">
      <selection activeCell="A20" sqref="A20"/>
    </sheetView>
  </sheetViews>
  <sheetFormatPr defaultColWidth="8.7109375" defaultRowHeight="21.75"/>
  <cols>
    <col min="1" max="1" width="63" style="13" customWidth="1"/>
    <col min="2" max="2" width="9" style="13" customWidth="1"/>
    <col min="3" max="16384" width="8.7109375" style="13"/>
  </cols>
  <sheetData>
    <row r="1" spans="1:1">
      <c r="A1" s="3" t="s">
        <v>4</v>
      </c>
    </row>
    <row r="2" spans="1:1">
      <c r="A2" s="34" t="s">
        <v>76</v>
      </c>
    </row>
    <row r="3" spans="1:1">
      <c r="A3" s="13" t="s">
        <v>5</v>
      </c>
    </row>
    <row r="4" spans="1:1">
      <c r="A4" s="13" t="s">
        <v>6</v>
      </c>
    </row>
    <row r="5" spans="1:1">
      <c r="A5" s="13" t="s">
        <v>7</v>
      </c>
    </row>
    <row r="6" spans="1:1">
      <c r="A6" s="13" t="s">
        <v>8</v>
      </c>
    </row>
    <row r="7" spans="1:1">
      <c r="A7" s="13" t="s">
        <v>70</v>
      </c>
    </row>
  </sheetData>
  <pageMargins left="0.7" right="0.7" top="0.75" bottom="0.75" header="0.3" footer="0.3"/>
  <pageSetup orientation="portrait" horizontalDpi="30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ADF9-5582-49F2-8C1A-FE8A1BE229CC}">
  <sheetPr>
    <tabColor theme="8"/>
  </sheetPr>
  <dimension ref="A1:N144"/>
  <sheetViews>
    <sheetView tabSelected="1" zoomScale="170" zoomScaleNormal="170" workbookViewId="0">
      <selection activeCell="K33" sqref="K33"/>
    </sheetView>
  </sheetViews>
  <sheetFormatPr defaultColWidth="8.7109375" defaultRowHeight="17.25"/>
  <cols>
    <col min="1" max="1" width="6" style="2" customWidth="1"/>
    <col min="2" max="2" width="3.42578125" style="2" customWidth="1"/>
    <col min="3" max="3" width="11.42578125" style="2" customWidth="1"/>
    <col min="4" max="4" width="5.140625" style="2" customWidth="1"/>
    <col min="5" max="5" width="9.5703125" style="2" customWidth="1"/>
    <col min="6" max="6" width="6.7109375" style="2" customWidth="1"/>
    <col min="7" max="7" width="11.5703125" style="2" customWidth="1"/>
    <col min="8" max="8" width="6.85546875" style="2" customWidth="1"/>
    <col min="9" max="9" width="5.5703125" style="2" customWidth="1"/>
    <col min="10" max="10" width="5.85546875" style="2" customWidth="1"/>
    <col min="11" max="11" width="11.85546875" style="2" customWidth="1"/>
    <col min="12" max="12" width="8.42578125" style="2" customWidth="1"/>
    <col min="13" max="16384" width="8.7109375" style="2"/>
  </cols>
  <sheetData>
    <row r="1" spans="1:14" ht="18.75" customHeight="1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ht="18" customHeight="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4" ht="18" customHeight="1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18" customHeight="1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ht="18" customHeight="1">
      <c r="A5" s="41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4" ht="18" customHeight="1">
      <c r="A6" s="41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4">
      <c r="A7" s="1"/>
    </row>
    <row r="8" spans="1:14" s="5" customFormat="1" ht="18" customHeight="1">
      <c r="A8" s="8" t="s">
        <v>14</v>
      </c>
      <c r="B8" s="46"/>
      <c r="C8" s="46"/>
      <c r="D8" s="46"/>
      <c r="E8" s="46"/>
      <c r="H8" s="12" t="s">
        <v>15</v>
      </c>
      <c r="I8" s="43">
        <v>45444</v>
      </c>
      <c r="J8" s="43"/>
      <c r="K8" s="43"/>
    </row>
    <row r="9" spans="1:14" s="5" customFormat="1" ht="18" customHeight="1">
      <c r="A9" s="8" t="s">
        <v>45</v>
      </c>
      <c r="B9" s="4"/>
      <c r="C9" s="44" t="s">
        <v>52</v>
      </c>
      <c r="D9" s="44"/>
      <c r="E9" s="44"/>
      <c r="F9" s="44"/>
      <c r="G9" s="44"/>
      <c r="H9" s="44"/>
      <c r="I9" s="44"/>
      <c r="J9" s="44"/>
      <c r="K9" s="44"/>
      <c r="L9" s="44"/>
      <c r="M9" s="4"/>
      <c r="N9" s="4"/>
    </row>
    <row r="10" spans="1:14" s="5" customFormat="1" ht="18" customHeight="1">
      <c r="A10" s="8" t="s">
        <v>65</v>
      </c>
      <c r="B10" s="4"/>
      <c r="C10" s="28"/>
      <c r="D10" s="44" t="str">
        <f>VLOOKUP(C9,โครงการ!A1:D100,2,FALSE)</f>
        <v>308044000008</v>
      </c>
      <c r="E10" s="44"/>
      <c r="F10" s="28"/>
      <c r="G10" s="28"/>
      <c r="H10" s="28"/>
      <c r="I10" s="28"/>
      <c r="J10" s="28"/>
      <c r="K10" s="28"/>
      <c r="L10" s="28"/>
      <c r="M10" s="4"/>
      <c r="N10" s="4"/>
    </row>
    <row r="11" spans="1:14" s="5" customFormat="1" ht="18" customHeight="1">
      <c r="A11" s="32"/>
      <c r="B11" s="45" t="s">
        <v>66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"/>
      <c r="N11" s="4"/>
    </row>
    <row r="12" spans="1:14" s="5" customFormat="1" ht="18" customHeight="1">
      <c r="A12" s="64" t="s">
        <v>67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4"/>
      <c r="N12" s="4"/>
    </row>
    <row r="13" spans="1:14" s="5" customFormat="1" ht="18" customHeight="1">
      <c r="A13" s="42" t="s">
        <v>68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"/>
      <c r="N13" s="4"/>
    </row>
    <row r="14" spans="1:14" s="5" customFormat="1" ht="18" customHeight="1">
      <c r="A14" s="42" t="s">
        <v>69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"/>
      <c r="N14" s="4"/>
    </row>
    <row r="15" spans="1:14" s="5" customFormat="1" ht="18" customHeight="1">
      <c r="A15" s="33"/>
      <c r="B15" s="42" t="s">
        <v>46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14" s="5" customFormat="1" ht="18" customHeight="1">
      <c r="A16" s="4" t="s">
        <v>47</v>
      </c>
    </row>
    <row r="17" spans="1:12" s="5" customFormat="1" ht="18" customHeight="1">
      <c r="A17" s="27" t="s">
        <v>16</v>
      </c>
      <c r="B17" s="47" t="s">
        <v>17</v>
      </c>
      <c r="C17" s="47"/>
      <c r="D17" s="47"/>
      <c r="E17" s="47"/>
      <c r="F17" s="47"/>
      <c r="G17" s="27" t="s">
        <v>18</v>
      </c>
      <c r="H17" s="36" t="s">
        <v>19</v>
      </c>
      <c r="I17" s="37"/>
      <c r="J17" s="47" t="s">
        <v>20</v>
      </c>
      <c r="K17" s="47"/>
      <c r="L17" s="47"/>
    </row>
    <row r="18" spans="1:12" s="5" customFormat="1" ht="18" customHeight="1">
      <c r="A18" s="27"/>
      <c r="B18" s="48"/>
      <c r="C18" s="48"/>
      <c r="D18" s="48"/>
      <c r="E18" s="48"/>
      <c r="F18" s="48"/>
      <c r="G18" s="26"/>
      <c r="H18" s="38"/>
      <c r="I18" s="39"/>
      <c r="J18" s="52" t="s">
        <v>7</v>
      </c>
      <c r="K18" s="52"/>
      <c r="L18" s="52"/>
    </row>
    <row r="19" spans="1:12" s="5" customFormat="1" ht="18" customHeight="1">
      <c r="A19" s="27"/>
      <c r="B19" s="48"/>
      <c r="C19" s="48"/>
      <c r="D19" s="48"/>
      <c r="E19" s="48"/>
      <c r="F19" s="48"/>
      <c r="G19" s="26"/>
      <c r="H19" s="38"/>
      <c r="I19" s="39"/>
      <c r="J19" s="53"/>
      <c r="K19" s="54"/>
      <c r="L19" s="55"/>
    </row>
    <row r="20" spans="1:12" s="5" customFormat="1" ht="18" customHeight="1">
      <c r="A20" s="27"/>
      <c r="B20" s="48"/>
      <c r="C20" s="48"/>
      <c r="D20" s="48"/>
      <c r="E20" s="48"/>
      <c r="F20" s="48"/>
      <c r="G20" s="26"/>
      <c r="H20" s="38"/>
      <c r="I20" s="39"/>
      <c r="J20" s="53"/>
      <c r="K20" s="54"/>
      <c r="L20" s="55"/>
    </row>
    <row r="21" spans="1:12" s="5" customFormat="1" ht="18" customHeight="1">
      <c r="A21" s="27"/>
      <c r="B21" s="48"/>
      <c r="C21" s="48"/>
      <c r="D21" s="48"/>
      <c r="E21" s="48"/>
      <c r="F21" s="48"/>
      <c r="G21" s="26"/>
      <c r="H21" s="38"/>
      <c r="I21" s="39"/>
      <c r="J21" s="53"/>
      <c r="K21" s="54"/>
      <c r="L21" s="55"/>
    </row>
    <row r="22" spans="1:12" s="5" customFormat="1" ht="18" customHeight="1">
      <c r="A22" s="49" t="s">
        <v>21</v>
      </c>
      <c r="B22" s="50"/>
      <c r="C22" s="50"/>
      <c r="D22" s="50"/>
      <c r="E22" s="50"/>
      <c r="F22" s="50"/>
      <c r="G22" s="51"/>
      <c r="H22" s="65">
        <f>SUM(H18:I21)</f>
        <v>0</v>
      </c>
      <c r="I22" s="66"/>
      <c r="J22" s="67"/>
      <c r="K22" s="67"/>
      <c r="L22" s="67"/>
    </row>
    <row r="23" spans="1:12" s="5" customFormat="1" ht="18" customHeight="1">
      <c r="A23" s="6" t="s">
        <v>22</v>
      </c>
      <c r="B23" s="7"/>
      <c r="C23" s="7"/>
      <c r="D23" s="54" t="str">
        <f>BAHTTEXT(H21)</f>
        <v>ศูนย์บาทถ้วน</v>
      </c>
      <c r="E23" s="54"/>
      <c r="F23" s="54"/>
      <c r="G23" s="54"/>
      <c r="H23" s="54"/>
      <c r="I23" s="54"/>
      <c r="J23" s="54"/>
      <c r="K23" s="54"/>
      <c r="L23" s="55"/>
    </row>
    <row r="24" spans="1:12" s="5" customFormat="1" ht="18" customHeight="1">
      <c r="A24" s="4"/>
      <c r="B24" s="4" t="s">
        <v>23</v>
      </c>
      <c r="C24" s="4"/>
      <c r="D24" s="35" t="s">
        <v>24</v>
      </c>
      <c r="E24" s="35"/>
      <c r="F24" s="35"/>
      <c r="G24" s="4" t="s">
        <v>25</v>
      </c>
      <c r="H24" s="4"/>
      <c r="I24" s="4"/>
      <c r="J24" s="4"/>
      <c r="K24" s="4"/>
      <c r="L24" s="4"/>
    </row>
    <row r="25" spans="1:12" s="5" customFormat="1" ht="18" customHeight="1">
      <c r="A25" s="4" t="s">
        <v>26</v>
      </c>
      <c r="B25" s="4"/>
      <c r="C25" s="4"/>
      <c r="D25" s="4"/>
      <c r="E25" s="4"/>
      <c r="F25" s="4"/>
      <c r="G25" s="4"/>
      <c r="H25" s="4"/>
      <c r="I25" s="42" t="str">
        <f>J18</f>
        <v>ศูนย์ทดสอบเครื่องสำอาง</v>
      </c>
      <c r="J25" s="42"/>
      <c r="K25" s="42"/>
      <c r="L25" s="42"/>
    </row>
    <row r="26" spans="1:12" s="5" customFormat="1" ht="18" customHeight="1">
      <c r="A26" s="4" t="s">
        <v>27</v>
      </c>
      <c r="B26" s="60" t="s">
        <v>28</v>
      </c>
      <c r="C26" s="60"/>
      <c r="D26" s="4" t="s">
        <v>29</v>
      </c>
      <c r="E26" s="31" t="s">
        <v>28</v>
      </c>
      <c r="F26" s="9" t="s">
        <v>30</v>
      </c>
      <c r="G26" s="10">
        <v>45444</v>
      </c>
      <c r="H26" s="4" t="s">
        <v>31</v>
      </c>
      <c r="J26" s="4"/>
      <c r="K26" s="4"/>
      <c r="L26" s="4"/>
    </row>
    <row r="27" spans="1:12" s="5" customFormat="1" ht="18" customHeight="1">
      <c r="A27" s="4"/>
      <c r="B27" s="4" t="s">
        <v>32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s="5" customFormat="1" ht="18" customHeight="1">
      <c r="A28" s="4"/>
      <c r="B28" s="4" t="s">
        <v>33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s="5" customFormat="1" ht="18" customHeight="1">
      <c r="A29" s="4"/>
      <c r="B29" s="4" t="s">
        <v>34</v>
      </c>
      <c r="C29" s="4"/>
      <c r="D29" s="4"/>
      <c r="E29" s="4"/>
      <c r="F29" s="4"/>
      <c r="G29" s="42" t="s">
        <v>76</v>
      </c>
      <c r="H29" s="42"/>
      <c r="I29" s="42"/>
      <c r="J29" s="42"/>
      <c r="K29" s="42"/>
      <c r="L29" s="42"/>
    </row>
    <row r="30" spans="1:12" s="5" customFormat="1" ht="18" customHeight="1">
      <c r="A30" s="4" t="s">
        <v>35</v>
      </c>
      <c r="C30" s="11">
        <f>H22</f>
        <v>0</v>
      </c>
      <c r="D30" s="4" t="s">
        <v>36</v>
      </c>
      <c r="E30" s="44" t="str">
        <f>"(" &amp; (BAHTTEXT(C30)) &amp; ")"</f>
        <v>(ศูนย์บาทถ้วน)</v>
      </c>
      <c r="F30" s="44"/>
      <c r="G30" s="44"/>
      <c r="H30" s="44"/>
      <c r="I30" s="44"/>
      <c r="J30" s="44"/>
      <c r="K30" s="44"/>
      <c r="L30" s="44"/>
    </row>
    <row r="31" spans="1:12" s="5" customFormat="1" ht="9" customHeight="1">
      <c r="A31" s="4"/>
    </row>
    <row r="32" spans="1:12" s="5" customFormat="1" ht="18" customHeight="1">
      <c r="A32" s="61" t="s">
        <v>43</v>
      </c>
      <c r="B32" s="62"/>
      <c r="C32" s="62"/>
      <c r="D32" s="63"/>
      <c r="G32" s="9" t="s">
        <v>37</v>
      </c>
      <c r="H32" s="4"/>
      <c r="I32" s="4"/>
      <c r="J32" s="4"/>
      <c r="K32" s="4" t="s">
        <v>72</v>
      </c>
    </row>
    <row r="33" spans="1:11" s="5" customFormat="1" ht="18" customHeight="1">
      <c r="A33" s="56"/>
      <c r="B33" s="57"/>
      <c r="C33" s="57"/>
      <c r="D33" s="58"/>
      <c r="G33" s="4"/>
      <c r="H33" s="59" t="s">
        <v>38</v>
      </c>
      <c r="I33" s="59"/>
      <c r="J33" s="59"/>
      <c r="K33" s="4"/>
    </row>
    <row r="34" spans="1:11" s="5" customFormat="1" ht="18" customHeight="1">
      <c r="A34" s="56" t="s">
        <v>39</v>
      </c>
      <c r="B34" s="57"/>
      <c r="C34" s="57"/>
      <c r="D34" s="58"/>
      <c r="G34" s="4"/>
      <c r="H34" s="59" t="s">
        <v>40</v>
      </c>
      <c r="I34" s="59"/>
      <c r="J34" s="59"/>
      <c r="K34" s="4"/>
    </row>
    <row r="35" spans="1:11" s="4" customFormat="1" ht="20.25" customHeight="1">
      <c r="A35" s="56" t="s">
        <v>41</v>
      </c>
      <c r="B35" s="57"/>
      <c r="C35" s="57"/>
      <c r="D35" s="58"/>
    </row>
    <row r="36" spans="1:11" s="4" customFormat="1" ht="18" customHeight="1">
      <c r="A36" s="21"/>
      <c r="B36" s="20" t="s">
        <v>15</v>
      </c>
      <c r="C36" s="20"/>
      <c r="D36" s="22"/>
      <c r="G36" s="9" t="s">
        <v>37</v>
      </c>
      <c r="K36" s="4" t="s">
        <v>42</v>
      </c>
    </row>
    <row r="37" spans="1:11" s="4" customFormat="1" ht="18" customHeight="1">
      <c r="A37" s="23"/>
      <c r="B37" s="24"/>
      <c r="C37" s="24"/>
      <c r="D37" s="25"/>
      <c r="G37" s="59" t="str">
        <f>"(" &amp; VLOOKUP(C9,โครงการ!A2:D100,3,FALSE) &amp;")"</f>
        <v>(ผศ. ดร. นรรฆวี แสงกลับ)</v>
      </c>
      <c r="H37" s="59"/>
      <c r="I37" s="59"/>
      <c r="J37" s="59"/>
      <c r="K37" s="59"/>
    </row>
    <row r="38" spans="1:11" s="4" customFormat="1" ht="18" customHeight="1">
      <c r="G38" s="59" t="str">
        <f>VLOOKUP(C9,โครงการ!A2:D100,4,0)</f>
        <v>หัวหน้าโครงการฯ</v>
      </c>
      <c r="H38" s="59"/>
      <c r="I38" s="59"/>
      <c r="J38" s="59"/>
      <c r="K38" s="59"/>
    </row>
    <row r="39" spans="1:11" s="4" customFormat="1" ht="18" customHeight="1"/>
    <row r="40" spans="1:11" s="4" customFormat="1" ht="18" customHeight="1"/>
    <row r="41" spans="1:11" s="4" customFormat="1" ht="18" customHeight="1"/>
    <row r="42" spans="1:11" s="5" customFormat="1" ht="18" customHeight="1"/>
    <row r="43" spans="1:11" s="5" customFormat="1" ht="18" customHeight="1"/>
    <row r="44" spans="1:11" s="5" customFormat="1" ht="18" customHeight="1"/>
    <row r="45" spans="1:11" s="5" customFormat="1" ht="18" customHeight="1"/>
    <row r="46" spans="1:11" s="5" customFormat="1" ht="18" customHeight="1"/>
    <row r="47" spans="1:11" s="5" customFormat="1" ht="18" customHeight="1"/>
    <row r="48" spans="1:11" s="5" customFormat="1" ht="18" customHeight="1"/>
    <row r="49" s="5" customFormat="1" ht="18" customHeight="1"/>
    <row r="50" s="5" customFormat="1" ht="18" customHeight="1"/>
    <row r="51" s="5" customFormat="1" ht="18" customHeight="1"/>
    <row r="52" s="5" customFormat="1" ht="18" customHeight="1"/>
    <row r="53" s="5" customFormat="1" ht="18" customHeight="1"/>
    <row r="54" s="5" customFormat="1" ht="18" customHeight="1"/>
    <row r="55" s="5" customFormat="1" ht="18" customHeight="1"/>
    <row r="56" s="5" customFormat="1" ht="18" customHeight="1"/>
    <row r="57" s="5" customFormat="1" ht="18" customHeight="1"/>
    <row r="58" s="5" customFormat="1" ht="18" customHeight="1"/>
    <row r="59" s="5" customFormat="1" ht="18" customHeight="1"/>
    <row r="60" s="5" customFormat="1" ht="18" customHeight="1"/>
    <row r="61" s="5" customFormat="1" ht="18" customHeight="1"/>
    <row r="62" s="5" customFormat="1" ht="18" customHeight="1"/>
    <row r="63" s="5" customFormat="1" ht="18" customHeight="1"/>
    <row r="64" s="5" customFormat="1" ht="18" customHeight="1"/>
    <row r="65" s="5" customFormat="1" ht="18" customHeight="1"/>
    <row r="66" s="5" customFormat="1" ht="18" customHeight="1"/>
    <row r="67" s="5" customFormat="1" ht="18" customHeight="1"/>
    <row r="68" s="5" customFormat="1" ht="18" customHeight="1"/>
    <row r="69" s="5" customFormat="1" ht="18" customHeight="1"/>
    <row r="70" s="5" customFormat="1" ht="18" customHeight="1"/>
    <row r="71" s="5" customFormat="1" ht="18" customHeight="1"/>
    <row r="72" s="5" customFormat="1" ht="18" customHeight="1"/>
    <row r="73" s="5" customFormat="1" ht="18" customHeight="1"/>
    <row r="74" s="5" customFormat="1" ht="18" customHeight="1"/>
    <row r="75" s="5" customFormat="1" ht="18" customHeight="1"/>
    <row r="76" s="5" customFormat="1" ht="18" customHeight="1"/>
    <row r="77" s="5" customFormat="1" ht="18" customHeight="1"/>
    <row r="78" s="5" customFormat="1" ht="18" customHeight="1"/>
    <row r="79" s="5" customFormat="1" ht="18" customHeight="1"/>
    <row r="80" s="5" customFormat="1" ht="18" customHeight="1"/>
    <row r="81" s="5" customFormat="1" ht="18" customHeight="1"/>
    <row r="82" s="5" customFormat="1" ht="18" customHeight="1"/>
    <row r="83" s="5" customFormat="1" ht="18" customHeight="1"/>
    <row r="84" s="5" customFormat="1" ht="18" customHeight="1"/>
    <row r="85" s="5" customFormat="1" ht="18" customHeight="1"/>
    <row r="86" s="5" customFormat="1" ht="18" customHeight="1"/>
    <row r="87" s="5" customFormat="1" ht="18" customHeight="1"/>
    <row r="88" s="5" customFormat="1" ht="18" customHeight="1"/>
    <row r="89" s="5" customFormat="1" ht="18" customHeight="1"/>
    <row r="90" s="5" customFormat="1" ht="18" customHeight="1"/>
    <row r="91" s="5" customFormat="1" ht="18" customHeight="1"/>
    <row r="92" s="5" customFormat="1" ht="18" customHeight="1"/>
    <row r="93" s="5" customFormat="1" ht="18" customHeight="1"/>
    <row r="94" s="5" customFormat="1" ht="18" customHeight="1"/>
    <row r="95" s="5" customFormat="1" ht="18" customHeight="1"/>
    <row r="96" s="5" customFormat="1" ht="18" customHeight="1"/>
    <row r="97" s="5" customFormat="1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</sheetData>
  <dataConsolidate/>
  <mergeCells count="47">
    <mergeCell ref="B26:C26"/>
    <mergeCell ref="A32:D32"/>
    <mergeCell ref="A33:D33"/>
    <mergeCell ref="A34:D34"/>
    <mergeCell ref="A12:L12"/>
    <mergeCell ref="A13:L13"/>
    <mergeCell ref="A14:L14"/>
    <mergeCell ref="H19:I19"/>
    <mergeCell ref="H20:I20"/>
    <mergeCell ref="H21:I21"/>
    <mergeCell ref="H22:I22"/>
    <mergeCell ref="D23:L23"/>
    <mergeCell ref="I25:L25"/>
    <mergeCell ref="B21:F21"/>
    <mergeCell ref="J21:L21"/>
    <mergeCell ref="J22:L22"/>
    <mergeCell ref="A35:D35"/>
    <mergeCell ref="G37:K37"/>
    <mergeCell ref="G38:K38"/>
    <mergeCell ref="G29:L29"/>
    <mergeCell ref="E30:L30"/>
    <mergeCell ref="H33:J33"/>
    <mergeCell ref="H34:J34"/>
    <mergeCell ref="J17:L17"/>
    <mergeCell ref="B18:F18"/>
    <mergeCell ref="A22:G22"/>
    <mergeCell ref="B19:F19"/>
    <mergeCell ref="J18:L18"/>
    <mergeCell ref="J19:L19"/>
    <mergeCell ref="B20:F20"/>
    <mergeCell ref="J20:L20"/>
    <mergeCell ref="D24:F24"/>
    <mergeCell ref="H17:I17"/>
    <mergeCell ref="H18:I18"/>
    <mergeCell ref="A1:L1"/>
    <mergeCell ref="A2:L2"/>
    <mergeCell ref="A3:L3"/>
    <mergeCell ref="A4:L4"/>
    <mergeCell ref="A5:L5"/>
    <mergeCell ref="A6:L6"/>
    <mergeCell ref="B15:L15"/>
    <mergeCell ref="I8:K8"/>
    <mergeCell ref="C9:L9"/>
    <mergeCell ref="B11:L11"/>
    <mergeCell ref="D10:E10"/>
    <mergeCell ref="B8:E8"/>
    <mergeCell ref="B17:F17"/>
  </mergeCells>
  <dataValidations count="6">
    <dataValidation type="list" allowBlank="1" showInputMessage="1" showErrorMessage="1" prompt="เลือกบริษัทจากรายการ" sqref="J18:L18" xr:uid="{BF2BA3B2-755B-407E-83F6-0A8BBCE05503}">
      <formula1>Dropdown</formula1>
    </dataValidation>
    <dataValidation type="list" allowBlank="1" showInputMessage="1" prompt="เลือกโครงการ" sqref="C9:L9" xr:uid="{7A912D72-D8DC-44CD-94CC-6B3B9400B875}">
      <formula1>Project_Name</formula1>
    </dataValidation>
    <dataValidation allowBlank="1" showInputMessage="1" showErrorMessage="1" prompt="ใส่วันที่ที่ทำเอกสาร" sqref="I8:K8" xr:uid="{7214F304-111F-47DB-AA6A-6F2F3D47580C}"/>
    <dataValidation allowBlank="1" showInputMessage="1" showErrorMessage="1" prompt="วันที่ในใบส่งของ/ใบเสร็จรับเงิน" sqref="G26" xr:uid="{4CB0041D-FA88-419A-B9F2-6B499334A410}"/>
    <dataValidation allowBlank="1" showInputMessage="1" showErrorMessage="1" prompt="เป็นคนเดียวกับที่เซ็นตรวจรับในใบส่งของ/ใบเสร็จรับเงิน" sqref="D24:F24" xr:uid="{2BF85DF8-4261-415E-9422-0E96EC36DE70}"/>
    <dataValidation type="list" allowBlank="1" showInputMessage="1" showErrorMessage="1" sqref="G29:L29" xr:uid="{A59A487F-659F-4FCD-B91F-64C210B0EC25}">
      <formula1>Dropdown</formula1>
    </dataValidation>
  </dataValidations>
  <printOptions horizontalCentered="1"/>
  <pageMargins left="0.28000000000000003" right="0.23" top="1.33858267716535" bottom="0.118110236220472" header="0.196850393700787" footer="0.15748031496063"/>
  <pageSetup paperSize="9" fitToHeight="0" orientation="portrait" horizontalDpi="300" r:id="rId1"/>
  <headerFooter differentOddEven="1">
    <oddHeader>&amp;L&amp;"TH Sarabun New,Regular"&amp;12(แบบฟอร์มรายงานผลการจัดซื้อจัดจ้างพัสดุ
ลักษณะโครงการ กรณีวงเงินไม่เกิน 1,000,000 บาท)&amp;"-,Regular"&amp;11
&amp;C&amp;G&amp;R&amp;"TH Sarabun New,Regular"หน้าที่ &amp;P/&amp;N</oddHeader>
    <evenHeader>&amp;Rหน้าที่ &amp;P/&amp;N</even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9fc8-81ac-47fc-ad26-d0da3d251a0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C988F87A6C61741A8D237AAC213FFB1" ma:contentTypeVersion="17" ma:contentTypeDescription="สร้างเอกสารใหม่" ma:contentTypeScope="" ma:versionID="d1a2931e1807d60fe29312e97b34c0d0">
  <xsd:schema xmlns:xsd="http://www.w3.org/2001/XMLSchema" xmlns:xs="http://www.w3.org/2001/XMLSchema" xmlns:p="http://schemas.microsoft.com/office/2006/metadata/properties" xmlns:ns3="bd479fc8-81ac-47fc-ad26-d0da3d251a07" xmlns:ns4="700c5bf0-f1be-4391-9897-f48691367344" targetNamespace="http://schemas.microsoft.com/office/2006/metadata/properties" ma:root="true" ma:fieldsID="fcc77327771f8a3ae4943699395b089f" ns3:_="" ns4:_="">
    <xsd:import namespace="bd479fc8-81ac-47fc-ad26-d0da3d251a07"/>
    <xsd:import namespace="700c5bf0-f1be-4391-9897-f48691367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9fc8-81ac-47fc-ad26-d0da3d251a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c5bf0-f1be-4391-9897-f4869136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B10ED-F122-4AC0-8444-135DDA7B6E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BD614-E83B-44D0-9766-032DF12C447E}">
  <ds:schemaRefs>
    <ds:schemaRef ds:uri="http://purl.org/dc/elements/1.1/"/>
    <ds:schemaRef ds:uri="http://schemas.microsoft.com/office/2006/metadata/properties"/>
    <ds:schemaRef ds:uri="http://purl.org/dc/terms/"/>
    <ds:schemaRef ds:uri="700c5bf0-f1be-4391-9897-f48691367344"/>
    <ds:schemaRef ds:uri="http://schemas.microsoft.com/office/2006/documentManagement/types"/>
    <ds:schemaRef ds:uri="http://schemas.microsoft.com/office/infopath/2007/PartnerControls"/>
    <ds:schemaRef ds:uri="bd479fc8-81ac-47fc-ad26-d0da3d251a0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887C13-17AC-4E49-B3EF-B04AC43F2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9fc8-81ac-47fc-ad26-d0da3d251a07"/>
    <ds:schemaRef ds:uri="700c5bf0-f1be-4391-9897-f4869136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โครงการ</vt:lpstr>
      <vt:lpstr>ชื่อบริษัทยา</vt:lpstr>
      <vt:lpstr>Form unlock</vt:lpstr>
      <vt:lpstr>Dropdown</vt:lpstr>
      <vt:lpstr>Project_Name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cp:keywords/>
  <dc:description/>
  <cp:lastModifiedBy>Kachaporn Phoksiri</cp:lastModifiedBy>
  <cp:revision/>
  <cp:lastPrinted>2025-02-26T04:00:18Z</cp:lastPrinted>
  <dcterms:created xsi:type="dcterms:W3CDTF">2024-09-26T17:58:30Z</dcterms:created>
  <dcterms:modified xsi:type="dcterms:W3CDTF">2025-02-26T07:07:32Z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0x0101006C988F87A6C61741A8D237AAC213FFB1</vt:lpwstr>
  </property>
</Properties>
</file>