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ll_2021\"/>
    </mc:Choice>
  </mc:AlternateContent>
  <bookViews>
    <workbookView xWindow="0" yWindow="2340" windowWidth="15480" windowHeight="11640" tabRatio="609"/>
  </bookViews>
  <sheets>
    <sheet name="Project Budget" sheetId="4" r:id="rId1"/>
    <sheet name="Living Allowance" sheetId="5" r:id="rId2"/>
    <sheet name="Partners Contribution" sheetId="3" r:id="rId3"/>
    <sheet name="Global Budget" sheetId="1" r:id="rId4"/>
  </sheets>
  <definedNames>
    <definedName name="_xlnm.Print_Area" localSheetId="3">'Global Budget'!$A$1:$J$17</definedName>
  </definedNames>
  <calcPr calcId="152511"/>
</workbook>
</file>

<file path=xl/calcChain.xml><?xml version="1.0" encoding="utf-8"?>
<calcChain xmlns="http://schemas.openxmlformats.org/spreadsheetml/2006/main">
  <c r="H16" i="4" l="1"/>
  <c r="E16" i="4"/>
  <c r="I16" i="4"/>
  <c r="E14" i="1"/>
  <c r="E15" i="4"/>
  <c r="H15" i="4"/>
  <c r="H14" i="4"/>
  <c r="H13" i="4"/>
  <c r="E14" i="4"/>
  <c r="E13" i="4"/>
  <c r="H7" i="4"/>
  <c r="D6" i="3"/>
  <c r="H15" i="1"/>
  <c r="E9" i="4"/>
  <c r="H9" i="4"/>
  <c r="E10" i="4"/>
  <c r="H10" i="4"/>
  <c r="G15" i="1"/>
  <c r="F9" i="5"/>
  <c r="K9" i="5" s="1"/>
  <c r="F10" i="5"/>
  <c r="K10" i="5"/>
  <c r="F12" i="5"/>
  <c r="F13" i="5"/>
  <c r="K13" i="5" s="1"/>
  <c r="J9" i="5"/>
  <c r="J10" i="5"/>
  <c r="J14" i="5"/>
  <c r="H11" i="4"/>
  <c r="D8" i="3"/>
  <c r="J12" i="5"/>
  <c r="J13" i="5"/>
  <c r="F21" i="5"/>
  <c r="F22" i="5"/>
  <c r="F26" i="5" s="1"/>
  <c r="E12" i="4" s="1"/>
  <c r="C5" i="3" s="1"/>
  <c r="K22" i="5"/>
  <c r="F25" i="5"/>
  <c r="K25" i="5" s="1"/>
  <c r="J21" i="5"/>
  <c r="K21" i="5"/>
  <c r="J22" i="5"/>
  <c r="J24" i="5"/>
  <c r="K24" i="5"/>
  <c r="J25" i="5"/>
  <c r="J26" i="5" s="1"/>
  <c r="H12" i="4" s="1"/>
  <c r="D5" i="3" s="1"/>
  <c r="E9" i="3"/>
  <c r="E7" i="4"/>
  <c r="E8" i="4"/>
  <c r="H8" i="4"/>
  <c r="I14" i="4"/>
  <c r="E12" i="1"/>
  <c r="I12" i="1"/>
  <c r="C7" i="3"/>
  <c r="I13" i="4"/>
  <c r="F11" i="1"/>
  <c r="J11" i="1"/>
  <c r="I15" i="4"/>
  <c r="F13" i="1"/>
  <c r="I9" i="4"/>
  <c r="F7" i="1"/>
  <c r="J7" i="1"/>
  <c r="I10" i="4"/>
  <c r="E8" i="1"/>
  <c r="I8" i="1" s="1"/>
  <c r="I8" i="4"/>
  <c r="C5" i="1"/>
  <c r="I5" i="1" s="1"/>
  <c r="D7" i="3"/>
  <c r="I7" i="4"/>
  <c r="D6" i="1"/>
  <c r="J6" i="1" s="1"/>
  <c r="C6" i="3"/>
  <c r="K12" i="5"/>
  <c r="D15" i="1" l="1"/>
  <c r="E6" i="3"/>
  <c r="E7" i="3"/>
  <c r="K26" i="5"/>
  <c r="K14" i="5"/>
  <c r="F14" i="5"/>
  <c r="E11" i="4" s="1"/>
  <c r="I11" i="4" s="1"/>
  <c r="F9" i="1" s="1"/>
  <c r="J9" i="1" s="1"/>
  <c r="E15" i="1"/>
  <c r="C8" i="3"/>
  <c r="E8" i="3" s="1"/>
  <c r="I12" i="4"/>
  <c r="C10" i="1" s="1"/>
  <c r="E5" i="3"/>
  <c r="J13" i="1"/>
  <c r="I14" i="1"/>
  <c r="F15" i="1" l="1"/>
  <c r="J15" i="1" s="1"/>
  <c r="C15" i="1"/>
  <c r="I10" i="1"/>
  <c r="I15" i="1" s="1"/>
</calcChain>
</file>

<file path=xl/sharedStrings.xml><?xml version="1.0" encoding="utf-8"?>
<sst xmlns="http://schemas.openxmlformats.org/spreadsheetml/2006/main" count="129" uniqueCount="66">
  <si>
    <t>total</t>
  </si>
  <si>
    <t xml:space="preserve">France to Thailand </t>
  </si>
  <si>
    <t xml:space="preserve">Thailand to France </t>
  </si>
  <si>
    <t>In Thailand</t>
  </si>
  <si>
    <t>In France</t>
  </si>
  <si>
    <t>Tuition fees and training costs</t>
  </si>
  <si>
    <t xml:space="preserve">Living allowance  </t>
  </si>
  <si>
    <t>Total</t>
  </si>
  <si>
    <t>* precise</t>
  </si>
  <si>
    <t>Thai institutions (Baht)</t>
  </si>
  <si>
    <t>TOTAL (Baht)</t>
  </si>
  <si>
    <t>Costs</t>
  </si>
  <si>
    <t>number</t>
  </si>
  <si>
    <t>Thai Institutions (Baht)</t>
  </si>
  <si>
    <t xml:space="preserve"> cost/unit</t>
  </si>
  <si>
    <t>Equipment</t>
  </si>
  <si>
    <t xml:space="preserve">France to Thailand (€) </t>
  </si>
  <si>
    <t>In France (€)</t>
  </si>
  <si>
    <t>Baht/day</t>
  </si>
  <si>
    <t>Professors / Senior researchers</t>
  </si>
  <si>
    <t xml:space="preserve">Lecturers / Junior researchers  </t>
  </si>
  <si>
    <t>Baht/Month</t>
  </si>
  <si>
    <t>TOTAL</t>
  </si>
  <si>
    <t>Living allowance</t>
  </si>
  <si>
    <t xml:space="preserve">International &amp; Domestic transportation  </t>
  </si>
  <si>
    <t xml:space="preserve"> </t>
  </si>
  <si>
    <t>Other (Baht)*</t>
  </si>
  <si>
    <t>Equipment (2)</t>
  </si>
  <si>
    <t>TOTAL (Euro)</t>
  </si>
  <si>
    <t>French institutions(Euro)</t>
  </si>
  <si>
    <t>Long Stay (more than 10 days)</t>
  </si>
  <si>
    <t>Short Stay (less than 10 days)</t>
  </si>
  <si>
    <t>Others</t>
  </si>
  <si>
    <t>duration 
(days)</t>
  </si>
  <si>
    <t>duration
(days)</t>
  </si>
  <si>
    <t>Current expenses (2)</t>
  </si>
  <si>
    <t>ไม่เกินคนละ 50,000 บาท ต่อครั้ง และไม่เกินปีละ 150,000 บาทต่อโครงการ</t>
  </si>
  <si>
    <t>duration
(days: short stay) (months: long stay)</t>
  </si>
  <si>
    <t>Long Stay (1-3 months)</t>
  </si>
  <si>
    <t>Short Stay (less than 1 month)</t>
  </si>
  <si>
    <r>
      <t>Remarks: Besides daily stipend of 1,200 baht, host institution in Thailand will provide free accommodation for</t>
    </r>
    <r>
      <rPr>
        <b/>
        <i/>
        <sz val="9"/>
        <rFont val="Arial"/>
        <family val="2"/>
      </rPr>
      <t xml:space="preserve"> short stay </t>
    </r>
  </si>
  <si>
    <t>3 - ANNEX B</t>
  </si>
  <si>
    <t>"Insert name of principal investigator (PI) here"</t>
  </si>
  <si>
    <t>French Institutions (Euro)</t>
  </si>
  <si>
    <t>France (MEAE) (Euro)</t>
  </si>
  <si>
    <t xml:space="preserve">Current expenses  </t>
  </si>
  <si>
    <t>Euro/Day</t>
  </si>
  <si>
    <t xml:space="preserve">LIVING ALLOWANCE IN THAILAND </t>
  </si>
  <si>
    <t>LIVING ALLOWANCE IN FRANCE</t>
  </si>
  <si>
    <t>In Thailand (B)</t>
  </si>
  <si>
    <t xml:space="preserve">International &amp; domestic transportation  </t>
  </si>
  <si>
    <t>Thailand to France (B) (1)</t>
  </si>
  <si>
    <t>Please fill in the Living Allowance sheet</t>
  </si>
  <si>
    <t xml:space="preserve">                       (2) These are expenses to be taken in charge by institutions or associate partners</t>
  </si>
  <si>
    <t>Year 1 (2021)</t>
  </si>
  <si>
    <t>Year 2 (2022)</t>
  </si>
  <si>
    <t>*Please specify the budget you request from MHESI</t>
  </si>
  <si>
    <t>MHESI (Baht)*</t>
  </si>
  <si>
    <r>
      <rPr>
        <b/>
        <u/>
        <sz val="10"/>
        <rFont val="Arial"/>
        <family val="2"/>
      </rPr>
      <t>หมายเหตุ</t>
    </r>
    <r>
      <rPr>
        <sz val="10"/>
        <rFont val="Arial"/>
      </rPr>
      <t xml:space="preserve"> กระทรวงการอุดมศึกษา วิทยาศาสตร์ วิจัยและนวัตกรรมจะสนับสนุนค่าเดินทางของนักวิจัยไทยที่จะเดินทางไปฝรั่งเศส</t>
    </r>
    <r>
      <rPr>
        <b/>
        <u/>
        <sz val="10"/>
        <rFont val="Arial"/>
        <family val="2"/>
      </rPr>
      <t/>
    </r>
  </si>
  <si>
    <t>ANNEX  B - Project Budget</t>
  </si>
  <si>
    <t>ANNEX  B - Living Allowances</t>
  </si>
  <si>
    <t>ANNEX  B - Partners contribution</t>
  </si>
  <si>
    <t>ANNEX  B - Global budget</t>
  </si>
  <si>
    <t xml:space="preserve">    Remarks: (1) THB 50,000 is an estimated airfare which MHESI will support for actual international transportation cost (BKK-Paris-BKK : economy class) </t>
  </si>
  <si>
    <t>Thailand (MHESI) (Baht)</t>
  </si>
  <si>
    <t>Other (Euro)*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</si>
</sst>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6"/>
      <name val="TH SarabunPSK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slantDashDot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slantDashDot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indexed="64"/>
      </left>
      <right style="double">
        <color indexed="64"/>
      </right>
      <top/>
      <bottom style="medium">
        <color indexed="64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9" xfId="0" applyNumberForma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4" fontId="2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4" fontId="0" fillId="3" borderId="9" xfId="0" applyNumberFormat="1" applyFill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/>
    </xf>
    <xf numFmtId="4" fontId="7" fillId="3" borderId="21" xfId="0" applyNumberFormat="1" applyFont="1" applyFill="1" applyBorder="1" applyAlignment="1">
      <alignment horizontal="center" vertical="center"/>
    </xf>
    <xf numFmtId="4" fontId="9" fillId="3" borderId="18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4" fontId="7" fillId="3" borderId="17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0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3" fillId="0" borderId="0" xfId="0" applyFont="1"/>
    <xf numFmtId="164" fontId="7" fillId="3" borderId="20" xfId="1" applyFont="1" applyFill="1" applyBorder="1" applyAlignment="1">
      <alignment horizontal="center" vertical="center"/>
    </xf>
    <xf numFmtId="164" fontId="7" fillId="0" borderId="20" xfId="1" applyFont="1" applyBorder="1" applyAlignment="1">
      <alignment horizontal="center" vertical="center"/>
    </xf>
    <xf numFmtId="4" fontId="7" fillId="5" borderId="8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4" fontId="7" fillId="0" borderId="0" xfId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1" fontId="0" fillId="0" borderId="23" xfId="0" applyNumberFormat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26" xfId="0" applyFont="1" applyBorder="1" applyAlignment="1">
      <alignment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" fontId="9" fillId="0" borderId="27" xfId="0" applyNumberFormat="1" applyFont="1" applyFill="1" applyBorder="1" applyAlignment="1">
      <alignment horizontal="center" vertical="center"/>
    </xf>
    <xf numFmtId="0" fontId="2" fillId="0" borderId="0" xfId="0" applyFont="1"/>
    <xf numFmtId="1" fontId="13" fillId="0" borderId="28" xfId="0" applyNumberFormat="1" applyFont="1" applyFill="1" applyBorder="1" applyAlignment="1">
      <alignment horizontal="center" vertical="center" wrapText="1"/>
    </xf>
    <xf numFmtId="1" fontId="13" fillId="0" borderId="29" xfId="0" applyNumberFormat="1" applyFont="1" applyFill="1" applyBorder="1" applyAlignment="1">
      <alignment horizontal="center" vertical="center" wrapText="1"/>
    </xf>
    <xf numFmtId="1" fontId="13" fillId="0" borderId="30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1" fontId="13" fillId="0" borderId="31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" fontId="13" fillId="0" borderId="20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4" fillId="0" borderId="32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" fontId="9" fillId="0" borderId="23" xfId="0" applyNumberFormat="1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3" fillId="0" borderId="29" xfId="0" applyFont="1" applyBorder="1" applyAlignment="1">
      <alignment vertical="center" wrapText="1"/>
    </xf>
    <xf numFmtId="0" fontId="13" fillId="0" borderId="29" xfId="0" applyFont="1" applyBorder="1" applyAlignment="1">
      <alignment vertical="center"/>
    </xf>
    <xf numFmtId="1" fontId="13" fillId="0" borderId="28" xfId="0" applyNumberFormat="1" applyFont="1" applyBorder="1" applyAlignment="1">
      <alignment horizontal="center" vertical="center"/>
    </xf>
    <xf numFmtId="1" fontId="13" fillId="0" borderId="29" xfId="0" applyNumberFormat="1" applyFont="1" applyBorder="1" applyAlignment="1">
      <alignment horizontal="center" vertical="center"/>
    </xf>
    <xf numFmtId="1" fontId="13" fillId="0" borderId="29" xfId="0" applyNumberFormat="1" applyFont="1" applyFill="1" applyBorder="1" applyAlignment="1">
      <alignment horizontal="center" vertical="center"/>
    </xf>
    <xf numFmtId="1" fontId="13" fillId="0" borderId="30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1" fontId="13" fillId="0" borderId="35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1" fontId="13" fillId="0" borderId="3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13" fillId="0" borderId="37" xfId="0" applyNumberFormat="1" applyFont="1" applyBorder="1" applyAlignment="1">
      <alignment vertical="center"/>
    </xf>
    <xf numFmtId="1" fontId="14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7" fillId="6" borderId="21" xfId="0" applyNumberFormat="1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vertical="center"/>
    </xf>
    <xf numFmtId="1" fontId="13" fillId="6" borderId="38" xfId="0" applyNumberFormat="1" applyFont="1" applyFill="1" applyBorder="1" applyAlignment="1">
      <alignment horizontal="center" vertical="center"/>
    </xf>
    <xf numFmtId="1" fontId="13" fillId="6" borderId="8" xfId="0" applyNumberFormat="1" applyFont="1" applyFill="1" applyBorder="1" applyAlignment="1">
      <alignment horizontal="center" vertical="center"/>
    </xf>
    <xf numFmtId="1" fontId="13" fillId="6" borderId="21" xfId="0" applyNumberFormat="1" applyFont="1" applyFill="1" applyBorder="1" applyAlignment="1">
      <alignment horizontal="center" vertical="center"/>
    </xf>
    <xf numFmtId="1" fontId="14" fillId="6" borderId="22" xfId="0" applyNumberFormat="1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vertical="center"/>
    </xf>
    <xf numFmtId="1" fontId="13" fillId="6" borderId="28" xfId="0" applyNumberFormat="1" applyFont="1" applyFill="1" applyBorder="1" applyAlignment="1">
      <alignment horizontal="center" vertical="center"/>
    </xf>
    <xf numFmtId="1" fontId="13" fillId="6" borderId="29" xfId="0" applyNumberFormat="1" applyFont="1" applyFill="1" applyBorder="1" applyAlignment="1">
      <alignment horizontal="center" vertical="center"/>
    </xf>
    <xf numFmtId="1" fontId="13" fillId="6" borderId="30" xfId="0" applyNumberFormat="1" applyFont="1" applyFill="1" applyBorder="1" applyAlignment="1">
      <alignment horizontal="center" vertical="center"/>
    </xf>
    <xf numFmtId="1" fontId="14" fillId="6" borderId="34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vertical="center"/>
    </xf>
    <xf numFmtId="1" fontId="13" fillId="6" borderId="20" xfId="0" applyNumberFormat="1" applyFont="1" applyFill="1" applyBorder="1" applyAlignment="1">
      <alignment horizontal="center" vertical="center"/>
    </xf>
    <xf numFmtId="1" fontId="13" fillId="6" borderId="9" xfId="0" applyNumberFormat="1" applyFont="1" applyFill="1" applyBorder="1" applyAlignment="1">
      <alignment horizontal="center" vertical="center"/>
    </xf>
    <xf numFmtId="1" fontId="13" fillId="6" borderId="17" xfId="0" applyNumberFormat="1" applyFont="1" applyFill="1" applyBorder="1" applyAlignment="1">
      <alignment horizontal="center" vertical="center"/>
    </xf>
    <xf numFmtId="1" fontId="14" fillId="6" borderId="18" xfId="0" applyNumberFormat="1" applyFont="1" applyFill="1" applyBorder="1" applyAlignment="1">
      <alignment horizontal="center" vertical="center"/>
    </xf>
    <xf numFmtId="1" fontId="14" fillId="6" borderId="32" xfId="0" applyNumberFormat="1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/>
    </xf>
    <xf numFmtId="4" fontId="0" fillId="6" borderId="9" xfId="0" applyNumberFormat="1" applyFill="1" applyBorder="1" applyAlignment="1">
      <alignment horizontal="center" vertical="center"/>
    </xf>
    <xf numFmtId="4" fontId="2" fillId="6" borderId="11" xfId="0" applyNumberFormat="1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wrapText="1"/>
    </xf>
    <xf numFmtId="4" fontId="0" fillId="6" borderId="9" xfId="0" applyNumberFormat="1" applyFill="1" applyBorder="1" applyAlignment="1">
      <alignment horizontal="center"/>
    </xf>
    <xf numFmtId="4" fontId="2" fillId="6" borderId="3" xfId="0" applyNumberFormat="1" applyFont="1" applyFill="1" applyBorder="1" applyAlignment="1">
      <alignment horizontal="center" vertical="center"/>
    </xf>
    <xf numFmtId="4" fontId="2" fillId="6" borderId="11" xfId="0" applyNumberFormat="1" applyFont="1" applyFill="1" applyBorder="1" applyAlignment="1">
      <alignment horizontal="center"/>
    </xf>
    <xf numFmtId="4" fontId="2" fillId="6" borderId="10" xfId="0" applyNumberFormat="1" applyFont="1" applyFill="1" applyBorder="1" applyAlignment="1">
      <alignment horizontal="center"/>
    </xf>
    <xf numFmtId="4" fontId="2" fillId="6" borderId="4" xfId="0" applyNumberFormat="1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4" fontId="7" fillId="4" borderId="44" xfId="0" applyNumberFormat="1" applyFont="1" applyFill="1" applyBorder="1" applyAlignment="1">
      <alignment horizontal="center" vertical="center" wrapText="1" shrinkToFit="1"/>
    </xf>
    <xf numFmtId="4" fontId="7" fillId="4" borderId="45" xfId="0" applyNumberFormat="1" applyFont="1" applyFill="1" applyBorder="1" applyAlignment="1">
      <alignment horizontal="center" vertical="center" wrapText="1" shrinkToFit="1"/>
    </xf>
    <xf numFmtId="4" fontId="7" fillId="4" borderId="14" xfId="0" applyNumberFormat="1" applyFont="1" applyFill="1" applyBorder="1" applyAlignment="1">
      <alignment horizontal="center" vertical="center" wrapText="1" shrinkToFit="1"/>
    </xf>
    <xf numFmtId="4" fontId="7" fillId="4" borderId="35" xfId="0" applyNumberFormat="1" applyFont="1" applyFill="1" applyBorder="1" applyAlignment="1">
      <alignment horizontal="center" vertical="center" wrapText="1" shrinkToFi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1" fontId="14" fillId="0" borderId="52" xfId="0" applyNumberFormat="1" applyFont="1" applyFill="1" applyBorder="1" applyAlignment="1">
      <alignment horizontal="center" vertical="center" wrapText="1"/>
    </xf>
    <xf numFmtId="1" fontId="14" fillId="0" borderId="53" xfId="0" applyNumberFormat="1" applyFont="1" applyFill="1" applyBorder="1" applyAlignment="1">
      <alignment horizontal="center" vertical="center" wrapText="1"/>
    </xf>
    <xf numFmtId="1" fontId="14" fillId="0" borderId="54" xfId="0" applyNumberFormat="1" applyFont="1" applyFill="1" applyBorder="1" applyAlignment="1">
      <alignment horizontal="center" vertical="center" wrapText="1"/>
    </xf>
    <xf numFmtId="1" fontId="13" fillId="0" borderId="55" xfId="0" applyNumberFormat="1" applyFont="1" applyBorder="1" applyAlignment="1">
      <alignment horizontal="center" vertical="center" wrapText="1"/>
    </xf>
    <xf numFmtId="1" fontId="13" fillId="0" borderId="56" xfId="0" applyNumberFormat="1" applyFont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42"/>
  <sheetViews>
    <sheetView tabSelected="1" view="pageLayout" topLeftCell="A7" zoomScaleNormal="100" workbookViewId="0">
      <selection activeCell="G22" sqref="G22"/>
    </sheetView>
  </sheetViews>
  <sheetFormatPr defaultColWidth="11.42578125" defaultRowHeight="9" x14ac:dyDescent="0.15"/>
  <cols>
    <col min="1" max="1" width="19" style="23" customWidth="1"/>
    <col min="2" max="2" width="21.5703125" style="23" customWidth="1"/>
    <col min="3" max="3" width="11.7109375" style="23" customWidth="1"/>
    <col min="4" max="4" width="11.42578125" style="23" customWidth="1"/>
    <col min="5" max="5" width="11.85546875" style="23" customWidth="1"/>
    <col min="6" max="6" width="12.5703125" style="23" customWidth="1"/>
    <col min="7" max="7" width="11.5703125" style="23" customWidth="1"/>
    <col min="8" max="8" width="12.140625" style="23" customWidth="1"/>
    <col min="9" max="9" width="15.140625" style="23" customWidth="1"/>
    <col min="10" max="16384" width="11.42578125" style="23"/>
  </cols>
  <sheetData>
    <row r="1" spans="1:9" ht="26.25" customHeight="1" thickTop="1" thickBot="1" x14ac:dyDescent="0.2">
      <c r="I1" s="148" t="s">
        <v>41</v>
      </c>
    </row>
    <row r="2" spans="1:9" ht="24.75" thickTop="1" x14ac:dyDescent="0.55000000000000004">
      <c r="A2" s="77" t="s">
        <v>42</v>
      </c>
      <c r="I2" s="61"/>
    </row>
    <row r="3" spans="1:9" ht="24" x14ac:dyDescent="0.55000000000000004">
      <c r="A3" s="77"/>
      <c r="D3" s="116" t="s">
        <v>59</v>
      </c>
      <c r="H3" s="116"/>
      <c r="I3" s="61"/>
    </row>
    <row r="4" spans="1:9" s="114" customFormat="1" ht="9.75" thickBot="1" x14ac:dyDescent="0.25">
      <c r="E4" s="115"/>
    </row>
    <row r="5" spans="1:9" ht="36.950000000000003" customHeight="1" thickTop="1" x14ac:dyDescent="0.15">
      <c r="A5" s="160" t="s">
        <v>11</v>
      </c>
      <c r="B5" s="161"/>
      <c r="C5" s="153" t="s">
        <v>54</v>
      </c>
      <c r="D5" s="154"/>
      <c r="E5" s="155"/>
      <c r="F5" s="153" t="s">
        <v>55</v>
      </c>
      <c r="G5" s="154"/>
      <c r="H5" s="155"/>
      <c r="I5" s="36" t="s">
        <v>7</v>
      </c>
    </row>
    <row r="6" spans="1:9" s="25" customFormat="1" ht="21" customHeight="1" x14ac:dyDescent="0.2">
      <c r="A6" s="24"/>
      <c r="B6" s="26"/>
      <c r="C6" s="37" t="s">
        <v>14</v>
      </c>
      <c r="D6" s="38" t="s">
        <v>12</v>
      </c>
      <c r="E6" s="39" t="s">
        <v>0</v>
      </c>
      <c r="F6" s="37" t="s">
        <v>14</v>
      </c>
      <c r="G6" s="38" t="s">
        <v>12</v>
      </c>
      <c r="H6" s="39" t="s">
        <v>0</v>
      </c>
      <c r="I6" s="27"/>
    </row>
    <row r="7" spans="1:9" ht="20.100000000000001" customHeight="1" x14ac:dyDescent="0.15">
      <c r="A7" s="150" t="s">
        <v>50</v>
      </c>
      <c r="B7" s="55" t="s">
        <v>51</v>
      </c>
      <c r="C7" s="62"/>
      <c r="D7" s="40"/>
      <c r="E7" s="41">
        <f>C7*D7</f>
        <v>0</v>
      </c>
      <c r="F7" s="62"/>
      <c r="G7" s="40"/>
      <c r="H7" s="41">
        <f>F7*G7</f>
        <v>0</v>
      </c>
      <c r="I7" s="42">
        <f>E7+H7+0+0</f>
        <v>0</v>
      </c>
    </row>
    <row r="8" spans="1:9" ht="18.75" customHeight="1" x14ac:dyDescent="0.15">
      <c r="A8" s="150"/>
      <c r="B8" s="56" t="s">
        <v>16</v>
      </c>
      <c r="C8" s="58"/>
      <c r="D8" s="44"/>
      <c r="E8" s="45">
        <f>C8*D8</f>
        <v>0</v>
      </c>
      <c r="F8" s="58"/>
      <c r="G8" s="44"/>
      <c r="H8" s="45">
        <f>F8*G8</f>
        <v>0</v>
      </c>
      <c r="I8" s="46">
        <f t="shared" ref="I8:I16" si="0">E8+H8+0+0</f>
        <v>0</v>
      </c>
    </row>
    <row r="9" spans="1:9" ht="20.100000000000001" customHeight="1" x14ac:dyDescent="0.15">
      <c r="A9" s="152" t="s">
        <v>5</v>
      </c>
      <c r="B9" s="47" t="s">
        <v>49</v>
      </c>
      <c r="C9" s="59"/>
      <c r="D9" s="49"/>
      <c r="E9" s="41">
        <f>C9*D9</f>
        <v>0</v>
      </c>
      <c r="F9" s="59"/>
      <c r="G9" s="49"/>
      <c r="H9" s="50">
        <f>F9*G9</f>
        <v>0</v>
      </c>
      <c r="I9" s="51">
        <f t="shared" si="0"/>
        <v>0</v>
      </c>
    </row>
    <row r="10" spans="1:9" ht="20.100000000000001" customHeight="1" x14ac:dyDescent="0.15">
      <c r="A10" s="150"/>
      <c r="B10" s="52" t="s">
        <v>17</v>
      </c>
      <c r="C10" s="58"/>
      <c r="D10" s="44"/>
      <c r="E10" s="45">
        <f>C10*D10</f>
        <v>0</v>
      </c>
      <c r="F10" s="58"/>
      <c r="G10" s="44"/>
      <c r="H10" s="53">
        <f>F10*G10</f>
        <v>0</v>
      </c>
      <c r="I10" s="46">
        <f t="shared" si="0"/>
        <v>0</v>
      </c>
    </row>
    <row r="11" spans="1:9" ht="20.100000000000001" customHeight="1" x14ac:dyDescent="0.15">
      <c r="A11" s="151" t="s">
        <v>23</v>
      </c>
      <c r="B11" s="47" t="s">
        <v>49</v>
      </c>
      <c r="C11" s="156" t="s">
        <v>52</v>
      </c>
      <c r="D11" s="157"/>
      <c r="E11" s="41">
        <f>'Living Allowance'!F14</f>
        <v>0</v>
      </c>
      <c r="F11" s="156" t="s">
        <v>52</v>
      </c>
      <c r="G11" s="157"/>
      <c r="H11" s="50">
        <f>'Living Allowance'!J14</f>
        <v>0</v>
      </c>
      <c r="I11" s="51">
        <f t="shared" si="0"/>
        <v>0</v>
      </c>
    </row>
    <row r="12" spans="1:9" ht="20.100000000000001" customHeight="1" x14ac:dyDescent="0.15">
      <c r="A12" s="152"/>
      <c r="B12" s="52" t="s">
        <v>17</v>
      </c>
      <c r="C12" s="158"/>
      <c r="D12" s="159"/>
      <c r="E12" s="45">
        <f>'Living Allowance'!F26</f>
        <v>0</v>
      </c>
      <c r="F12" s="158"/>
      <c r="G12" s="159"/>
      <c r="H12" s="45">
        <f>'Living Allowance'!J26</f>
        <v>0</v>
      </c>
      <c r="I12" s="46">
        <f t="shared" si="0"/>
        <v>0</v>
      </c>
    </row>
    <row r="13" spans="1:9" ht="20.100000000000001" customHeight="1" x14ac:dyDescent="0.15">
      <c r="A13" s="150" t="s">
        <v>27</v>
      </c>
      <c r="B13" s="47" t="s">
        <v>49</v>
      </c>
      <c r="C13" s="40"/>
      <c r="D13" s="40"/>
      <c r="E13" s="41">
        <f>SUM(C13*D13)</f>
        <v>0</v>
      </c>
      <c r="F13" s="40"/>
      <c r="G13" s="40"/>
      <c r="H13" s="41">
        <f>SUM(F13*G13)</f>
        <v>0</v>
      </c>
      <c r="I13" s="51">
        <f t="shared" si="0"/>
        <v>0</v>
      </c>
    </row>
    <row r="14" spans="1:9" ht="20.100000000000001" customHeight="1" x14ac:dyDescent="0.15">
      <c r="A14" s="150"/>
      <c r="B14" s="52" t="s">
        <v>17</v>
      </c>
      <c r="C14" s="60"/>
      <c r="D14" s="60"/>
      <c r="E14" s="45">
        <f>SUM(C14*D14)</f>
        <v>0</v>
      </c>
      <c r="F14" s="60"/>
      <c r="G14" s="60"/>
      <c r="H14" s="121">
        <f>SUM(F14*G14)</f>
        <v>0</v>
      </c>
      <c r="I14" s="46">
        <f t="shared" si="0"/>
        <v>0</v>
      </c>
    </row>
    <row r="15" spans="1:9" ht="20.100000000000001" customHeight="1" x14ac:dyDescent="0.15">
      <c r="A15" s="150" t="s">
        <v>35</v>
      </c>
      <c r="B15" s="47" t="s">
        <v>49</v>
      </c>
      <c r="C15" s="48"/>
      <c r="D15" s="49"/>
      <c r="E15" s="41">
        <f>SUM(C15*D15)</f>
        <v>0</v>
      </c>
      <c r="F15" s="48"/>
      <c r="G15" s="49"/>
      <c r="H15" s="41">
        <f>SUM(F15*G15)</f>
        <v>0</v>
      </c>
      <c r="I15" s="51">
        <f t="shared" si="0"/>
        <v>0</v>
      </c>
    </row>
    <row r="16" spans="1:9" ht="20.100000000000001" customHeight="1" x14ac:dyDescent="0.15">
      <c r="A16" s="150"/>
      <c r="B16" s="52" t="s">
        <v>17</v>
      </c>
      <c r="C16" s="43"/>
      <c r="D16" s="44"/>
      <c r="E16" s="45">
        <f>SUM(C16*D16)</f>
        <v>0</v>
      </c>
      <c r="F16" s="43"/>
      <c r="G16" s="44"/>
      <c r="H16" s="45">
        <f>SUM(F16*G16)</f>
        <v>0</v>
      </c>
      <c r="I16" s="46">
        <f t="shared" si="0"/>
        <v>0</v>
      </c>
    </row>
    <row r="17" spans="1:9" ht="20.100000000000001" customHeight="1" x14ac:dyDescent="0.15">
      <c r="A17" s="117"/>
      <c r="B17" s="118"/>
      <c r="C17" s="119"/>
      <c r="D17" s="119"/>
      <c r="E17" s="119"/>
      <c r="F17" s="119"/>
      <c r="G17" s="119"/>
      <c r="H17" s="119"/>
      <c r="I17" s="120"/>
    </row>
    <row r="18" spans="1:9" ht="20.100000000000001" customHeight="1" x14ac:dyDescent="0.2">
      <c r="A18" s="54" t="s">
        <v>63</v>
      </c>
    </row>
    <row r="19" spans="1:9" ht="20.100000000000001" customHeight="1" x14ac:dyDescent="0.2">
      <c r="A19" s="54" t="s">
        <v>53</v>
      </c>
    </row>
    <row r="20" spans="1:9" ht="20.100000000000001" customHeight="1" x14ac:dyDescent="0.15"/>
    <row r="21" spans="1:9" ht="15" customHeight="1" x14ac:dyDescent="0.15"/>
    <row r="22" spans="1:9" ht="15" customHeight="1" x14ac:dyDescent="0.15"/>
    <row r="23" spans="1:9" ht="15" customHeight="1" x14ac:dyDescent="0.15"/>
    <row r="24" spans="1:9" ht="15" customHeight="1" x14ac:dyDescent="0.15"/>
    <row r="25" spans="1:9" ht="15" customHeight="1" x14ac:dyDescent="0.15"/>
    <row r="26" spans="1:9" ht="15" customHeight="1" x14ac:dyDescent="0.15"/>
    <row r="27" spans="1:9" ht="15" customHeight="1" x14ac:dyDescent="0.15"/>
    <row r="28" spans="1:9" ht="15" customHeight="1" x14ac:dyDescent="0.15"/>
    <row r="29" spans="1:9" ht="15" customHeight="1" x14ac:dyDescent="0.15"/>
    <row r="30" spans="1:9" ht="15" customHeight="1" x14ac:dyDescent="0.15"/>
    <row r="31" spans="1:9" ht="15" customHeight="1" x14ac:dyDescent="0.15"/>
    <row r="32" spans="1:9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10">
    <mergeCell ref="A13:A14"/>
    <mergeCell ref="A11:A12"/>
    <mergeCell ref="F5:H5"/>
    <mergeCell ref="A15:A16"/>
    <mergeCell ref="F11:G12"/>
    <mergeCell ref="C11:D12"/>
    <mergeCell ref="C5:E5"/>
    <mergeCell ref="A5:B5"/>
    <mergeCell ref="A7:A8"/>
    <mergeCell ref="A9:A10"/>
  </mergeCells>
  <phoneticPr fontId="0" type="noConversion"/>
  <pageMargins left="1" right="1" top="1" bottom="1" header="0.5" footer="0.5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L28"/>
  <sheetViews>
    <sheetView view="pageLayout" topLeftCell="A19" zoomScaleNormal="120" workbookViewId="0">
      <selection activeCell="D3" sqref="D3"/>
    </sheetView>
  </sheetViews>
  <sheetFormatPr defaultColWidth="11.42578125" defaultRowHeight="12.75" x14ac:dyDescent="0.2"/>
  <cols>
    <col min="1" max="1" width="15.7109375" style="22" customWidth="1"/>
    <col min="2" max="2" width="11.85546875" style="22" customWidth="1"/>
    <col min="3" max="3" width="9" style="22" customWidth="1"/>
    <col min="4" max="4" width="15" style="22" customWidth="1"/>
    <col min="5" max="5" width="7.42578125" style="22" customWidth="1"/>
    <col min="6" max="6" width="9.5703125" style="22" customWidth="1"/>
    <col min="7" max="7" width="8.140625" style="22" customWidth="1"/>
    <col min="8" max="8" width="14.5703125" style="22" customWidth="1"/>
    <col min="9" max="9" width="7.42578125" style="22" customWidth="1"/>
    <col min="10" max="10" width="9.85546875" style="22" customWidth="1"/>
    <col min="11" max="11" width="12.28515625" style="111" customWidth="1"/>
    <col min="12" max="16384" width="11.42578125" style="22"/>
  </cols>
  <sheetData>
    <row r="1" spans="1:12" x14ac:dyDescent="0.2">
      <c r="A1" s="63" t="s">
        <v>42</v>
      </c>
    </row>
    <row r="2" spans="1:12" x14ac:dyDescent="0.2">
      <c r="A2" s="63"/>
      <c r="I2" s="149"/>
    </row>
    <row r="3" spans="1:12" s="23" customFormat="1" ht="24" x14ac:dyDescent="0.55000000000000004">
      <c r="A3" s="77"/>
      <c r="D3" s="116" t="s">
        <v>60</v>
      </c>
      <c r="H3" s="116"/>
      <c r="I3" s="61"/>
    </row>
    <row r="4" spans="1:12" s="114" customFormat="1" ht="9.75" thickBot="1" x14ac:dyDescent="0.25">
      <c r="E4" s="115"/>
    </row>
    <row r="5" spans="1:12" ht="13.5" thickBot="1" x14ac:dyDescent="0.25">
      <c r="A5" s="162" t="s">
        <v>47</v>
      </c>
      <c r="B5" s="163"/>
      <c r="C5" s="163"/>
      <c r="D5" s="163"/>
      <c r="E5" s="163"/>
      <c r="F5" s="163"/>
      <c r="G5" s="163"/>
      <c r="H5" s="163"/>
      <c r="I5" s="163"/>
      <c r="J5" s="163"/>
      <c r="K5" s="164"/>
    </row>
    <row r="6" spans="1:12" ht="12.75" customHeight="1" x14ac:dyDescent="0.2">
      <c r="A6" s="168" t="s">
        <v>11</v>
      </c>
      <c r="B6" s="169"/>
      <c r="C6" s="174" t="s">
        <v>54</v>
      </c>
      <c r="D6" s="175"/>
      <c r="E6" s="175"/>
      <c r="F6" s="176"/>
      <c r="G6" s="174" t="s">
        <v>55</v>
      </c>
      <c r="H6" s="175"/>
      <c r="I6" s="175"/>
      <c r="J6" s="176"/>
      <c r="K6" s="172" t="s">
        <v>7</v>
      </c>
    </row>
    <row r="7" spans="1:12" ht="40.5" customHeight="1" thickBot="1" x14ac:dyDescent="0.25">
      <c r="A7" s="170"/>
      <c r="B7" s="171"/>
      <c r="C7" s="78" t="s">
        <v>14</v>
      </c>
      <c r="D7" s="79" t="s">
        <v>37</v>
      </c>
      <c r="E7" s="79" t="s">
        <v>12</v>
      </c>
      <c r="F7" s="80" t="s">
        <v>0</v>
      </c>
      <c r="G7" s="78" t="s">
        <v>14</v>
      </c>
      <c r="H7" s="79" t="s">
        <v>37</v>
      </c>
      <c r="I7" s="79" t="s">
        <v>12</v>
      </c>
      <c r="J7" s="80" t="s">
        <v>0</v>
      </c>
      <c r="K7" s="173"/>
    </row>
    <row r="8" spans="1:12" ht="13.5" thickBot="1" x14ac:dyDescent="0.25">
      <c r="A8" s="96" t="s">
        <v>39</v>
      </c>
      <c r="B8" s="97"/>
      <c r="C8" s="98" t="s">
        <v>18</v>
      </c>
      <c r="D8" s="65"/>
      <c r="E8" s="65"/>
      <c r="F8" s="65"/>
      <c r="G8" s="65"/>
      <c r="H8" s="65"/>
      <c r="I8" s="65"/>
      <c r="J8" s="65"/>
      <c r="K8" s="112"/>
    </row>
    <row r="9" spans="1:12" ht="22.5" x14ac:dyDescent="0.2">
      <c r="A9" s="82" t="s">
        <v>19</v>
      </c>
      <c r="B9" s="83" t="s">
        <v>49</v>
      </c>
      <c r="C9" s="84">
        <v>1200</v>
      </c>
      <c r="D9" s="85"/>
      <c r="E9" s="85"/>
      <c r="F9" s="86">
        <f>C9*D9*E9</f>
        <v>0</v>
      </c>
      <c r="G9" s="85">
        <v>1200</v>
      </c>
      <c r="H9" s="85"/>
      <c r="I9" s="85"/>
      <c r="J9" s="86">
        <f>G9*H9*I9</f>
        <v>0</v>
      </c>
      <c r="K9" s="87">
        <f>F9+J9+0+0</f>
        <v>0</v>
      </c>
    </row>
    <row r="10" spans="1:12" ht="23.25" thickBot="1" x14ac:dyDescent="0.25">
      <c r="A10" s="100" t="s">
        <v>20</v>
      </c>
      <c r="B10" s="101" t="s">
        <v>49</v>
      </c>
      <c r="C10" s="102">
        <v>700</v>
      </c>
      <c r="D10" s="103"/>
      <c r="E10" s="103"/>
      <c r="F10" s="104">
        <f>C10*D10*E10</f>
        <v>0</v>
      </c>
      <c r="G10" s="102">
        <v>700</v>
      </c>
      <c r="H10" s="103"/>
      <c r="I10" s="103"/>
      <c r="J10" s="105">
        <f>G10*H10*I10</f>
        <v>0</v>
      </c>
      <c r="K10" s="106">
        <f>F10+J10+0+0</f>
        <v>0</v>
      </c>
    </row>
    <row r="11" spans="1:12" ht="13.5" thickBot="1" x14ac:dyDescent="0.25">
      <c r="A11" s="96" t="s">
        <v>38</v>
      </c>
      <c r="B11" s="97"/>
      <c r="C11" s="98" t="s">
        <v>21</v>
      </c>
      <c r="D11" s="65"/>
      <c r="E11" s="65"/>
      <c r="F11" s="65"/>
      <c r="G11" s="65"/>
      <c r="H11" s="65"/>
      <c r="I11" s="65"/>
      <c r="J11" s="65"/>
      <c r="K11" s="112"/>
    </row>
    <row r="12" spans="1:12" ht="22.5" x14ac:dyDescent="0.2">
      <c r="A12" s="82" t="s">
        <v>19</v>
      </c>
      <c r="B12" s="107" t="s">
        <v>49</v>
      </c>
      <c r="C12" s="108">
        <v>40000</v>
      </c>
      <c r="D12" s="85"/>
      <c r="E12" s="85"/>
      <c r="F12" s="86">
        <f>C12*D12*E12</f>
        <v>0</v>
      </c>
      <c r="G12" s="85">
        <v>40000</v>
      </c>
      <c r="H12" s="85"/>
      <c r="I12" s="85"/>
      <c r="J12" s="86">
        <f>G12*H12*I12</f>
        <v>0</v>
      </c>
      <c r="K12" s="87">
        <f>F12+J12+0+0</f>
        <v>0</v>
      </c>
    </row>
    <row r="13" spans="1:12" ht="23.25" thickBot="1" x14ac:dyDescent="0.25">
      <c r="A13" s="88" t="s">
        <v>20</v>
      </c>
      <c r="B13" s="89" t="s">
        <v>49</v>
      </c>
      <c r="C13" s="90">
        <v>25000</v>
      </c>
      <c r="D13" s="91"/>
      <c r="E13" s="91"/>
      <c r="F13" s="81">
        <f>C13*D13*E13</f>
        <v>0</v>
      </c>
      <c r="G13" s="90">
        <v>25000</v>
      </c>
      <c r="H13" s="91"/>
      <c r="I13" s="91"/>
      <c r="J13" s="92">
        <f>G13*H13*I13</f>
        <v>0</v>
      </c>
      <c r="K13" s="93">
        <f>F13+J13+0+0</f>
        <v>0</v>
      </c>
    </row>
    <row r="14" spans="1:12" ht="13.5" customHeight="1" thickBot="1" x14ac:dyDescent="0.25">
      <c r="A14" s="95" t="s">
        <v>22</v>
      </c>
      <c r="B14" s="94"/>
      <c r="C14" s="94"/>
      <c r="D14" s="94"/>
      <c r="E14" s="94"/>
      <c r="F14" s="94">
        <f>SUM(F9:F13)</f>
        <v>0</v>
      </c>
      <c r="G14" s="94"/>
      <c r="H14" s="94"/>
      <c r="I14" s="94"/>
      <c r="J14" s="94">
        <f>SUM(J9:J13)</f>
        <v>0</v>
      </c>
      <c r="K14" s="94">
        <f>SUM(K9:K13)</f>
        <v>0</v>
      </c>
    </row>
    <row r="15" spans="1:12" ht="15" customHeight="1" x14ac:dyDescent="0.2">
      <c r="A15" s="66" t="s">
        <v>25</v>
      </c>
      <c r="B15" s="70" t="s">
        <v>40</v>
      </c>
      <c r="C15" s="71"/>
      <c r="D15" s="71"/>
      <c r="E15" s="71"/>
      <c r="F15" s="72"/>
      <c r="G15" s="71"/>
      <c r="H15" s="71"/>
      <c r="I15" s="71"/>
      <c r="J15" s="72"/>
      <c r="L15" s="73"/>
    </row>
    <row r="16" spans="1:12" ht="22.5" customHeight="1" thickBot="1" x14ac:dyDescent="0.25">
      <c r="A16" s="67"/>
      <c r="B16" s="74"/>
      <c r="C16" s="75"/>
      <c r="D16" s="75"/>
      <c r="E16" s="75"/>
      <c r="F16" s="75"/>
      <c r="G16" s="75"/>
      <c r="H16" s="75"/>
      <c r="I16" s="75"/>
      <c r="J16" s="76"/>
      <c r="K16" s="113"/>
      <c r="L16" s="73"/>
    </row>
    <row r="17" spans="1:12" ht="15" customHeight="1" thickBot="1" x14ac:dyDescent="0.25">
      <c r="A17" s="165" t="s">
        <v>48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/>
    </row>
    <row r="18" spans="1:12" ht="12.75" customHeight="1" x14ac:dyDescent="0.2">
      <c r="A18" s="168" t="s">
        <v>11</v>
      </c>
      <c r="B18" s="169"/>
      <c r="C18" s="174" t="s">
        <v>54</v>
      </c>
      <c r="D18" s="175"/>
      <c r="E18" s="175"/>
      <c r="F18" s="176"/>
      <c r="G18" s="174" t="s">
        <v>55</v>
      </c>
      <c r="H18" s="175"/>
      <c r="I18" s="175"/>
      <c r="J18" s="176"/>
      <c r="K18" s="172" t="s">
        <v>7</v>
      </c>
    </row>
    <row r="19" spans="1:12" ht="23.25" customHeight="1" thickBot="1" x14ac:dyDescent="0.25">
      <c r="A19" s="170"/>
      <c r="B19" s="171"/>
      <c r="C19" s="78" t="s">
        <v>14</v>
      </c>
      <c r="D19" s="110" t="s">
        <v>34</v>
      </c>
      <c r="E19" s="79" t="s">
        <v>12</v>
      </c>
      <c r="F19" s="80" t="s">
        <v>0</v>
      </c>
      <c r="G19" s="78" t="s">
        <v>14</v>
      </c>
      <c r="H19" s="79" t="s">
        <v>33</v>
      </c>
      <c r="I19" s="79" t="s">
        <v>12</v>
      </c>
      <c r="J19" s="80" t="s">
        <v>0</v>
      </c>
      <c r="K19" s="173"/>
    </row>
    <row r="20" spans="1:12" ht="14.25" customHeight="1" thickBot="1" x14ac:dyDescent="0.25">
      <c r="A20" s="96" t="s">
        <v>31</v>
      </c>
      <c r="B20" s="96"/>
      <c r="C20" s="99" t="s">
        <v>46</v>
      </c>
      <c r="D20" s="109"/>
      <c r="E20" s="68"/>
      <c r="F20" s="68"/>
      <c r="G20" s="68"/>
      <c r="H20" s="68"/>
      <c r="I20" s="68"/>
      <c r="J20" s="68"/>
      <c r="K20" s="112"/>
      <c r="L20" s="69"/>
    </row>
    <row r="21" spans="1:12" ht="22.5" x14ac:dyDescent="0.2">
      <c r="A21" s="82" t="s">
        <v>19</v>
      </c>
      <c r="B21" s="122" t="s">
        <v>17</v>
      </c>
      <c r="C21" s="123">
        <v>110</v>
      </c>
      <c r="D21" s="124"/>
      <c r="E21" s="124"/>
      <c r="F21" s="124">
        <f>C21*D21*E21</f>
        <v>0</v>
      </c>
      <c r="G21" s="123">
        <v>110</v>
      </c>
      <c r="H21" s="124"/>
      <c r="I21" s="124"/>
      <c r="J21" s="125">
        <f>G21*H21*I21</f>
        <v>0</v>
      </c>
      <c r="K21" s="126">
        <f>F21+J21+0+0</f>
        <v>0</v>
      </c>
    </row>
    <row r="22" spans="1:12" ht="23.25" thickBot="1" x14ac:dyDescent="0.25">
      <c r="A22" s="100" t="s">
        <v>20</v>
      </c>
      <c r="B22" s="127" t="s">
        <v>17</v>
      </c>
      <c r="C22" s="128">
        <v>110</v>
      </c>
      <c r="D22" s="129"/>
      <c r="E22" s="129"/>
      <c r="F22" s="129">
        <f>C22*D22*E22</f>
        <v>0</v>
      </c>
      <c r="G22" s="128">
        <v>110</v>
      </c>
      <c r="H22" s="129"/>
      <c r="I22" s="129"/>
      <c r="J22" s="130">
        <f>G22*H22*I22</f>
        <v>0</v>
      </c>
      <c r="K22" s="131">
        <f>F22+J22+0+0</f>
        <v>0</v>
      </c>
    </row>
    <row r="23" spans="1:12" ht="13.5" thickBot="1" x14ac:dyDescent="0.25">
      <c r="A23" s="96" t="s">
        <v>30</v>
      </c>
      <c r="B23" s="97"/>
      <c r="C23" s="98" t="s">
        <v>46</v>
      </c>
      <c r="D23" s="64"/>
      <c r="E23" s="65"/>
      <c r="F23" s="65"/>
      <c r="G23" s="65"/>
      <c r="H23" s="65"/>
      <c r="I23" s="65"/>
      <c r="J23" s="65"/>
      <c r="K23" s="112"/>
    </row>
    <row r="24" spans="1:12" ht="22.5" x14ac:dyDescent="0.2">
      <c r="A24" s="82" t="s">
        <v>19</v>
      </c>
      <c r="B24" s="122" t="s">
        <v>17</v>
      </c>
      <c r="C24" s="123">
        <v>45</v>
      </c>
      <c r="D24" s="124"/>
      <c r="E24" s="124"/>
      <c r="F24" s="124">
        <v>0</v>
      </c>
      <c r="G24" s="123">
        <v>45</v>
      </c>
      <c r="H24" s="124"/>
      <c r="I24" s="124"/>
      <c r="J24" s="125">
        <f>G24*H24*I24</f>
        <v>0</v>
      </c>
      <c r="K24" s="126">
        <f>F24+J24+0+0</f>
        <v>0</v>
      </c>
    </row>
    <row r="25" spans="1:12" ht="23.25" thickBot="1" x14ac:dyDescent="0.25">
      <c r="A25" s="88" t="s">
        <v>20</v>
      </c>
      <c r="B25" s="132" t="s">
        <v>17</v>
      </c>
      <c r="C25" s="133">
        <v>45</v>
      </c>
      <c r="D25" s="134"/>
      <c r="E25" s="134"/>
      <c r="F25" s="134">
        <f>C25*D25*E25</f>
        <v>0</v>
      </c>
      <c r="G25" s="133">
        <v>45</v>
      </c>
      <c r="H25" s="134"/>
      <c r="I25" s="134"/>
      <c r="J25" s="135">
        <f>G25*H25*I25</f>
        <v>0</v>
      </c>
      <c r="K25" s="136">
        <f>F25+J25+0+0</f>
        <v>0</v>
      </c>
    </row>
    <row r="26" spans="1:12" ht="13.5" thickBot="1" x14ac:dyDescent="0.25">
      <c r="A26" s="138" t="s">
        <v>22</v>
      </c>
      <c r="B26" s="137"/>
      <c r="C26" s="137"/>
      <c r="D26" s="137"/>
      <c r="E26" s="137"/>
      <c r="F26" s="137">
        <f>SUM(F20:F25)</f>
        <v>0</v>
      </c>
      <c r="G26" s="137"/>
      <c r="H26" s="137"/>
      <c r="I26" s="137"/>
      <c r="J26" s="137">
        <f>SUM(J20:J25)</f>
        <v>0</v>
      </c>
      <c r="K26" s="137">
        <f>SUM(K20:K25)</f>
        <v>0</v>
      </c>
    </row>
    <row r="28" spans="1:12" x14ac:dyDescent="0.2">
      <c r="A28" s="35"/>
      <c r="B28" s="33"/>
      <c r="C28" s="33"/>
      <c r="D28" s="33"/>
      <c r="E28" s="34"/>
      <c r="F28" s="33"/>
      <c r="G28" s="33"/>
      <c r="H28" s="33"/>
      <c r="I28" s="34"/>
      <c r="J28" s="33"/>
    </row>
  </sheetData>
  <mergeCells count="10">
    <mergeCell ref="A5:K5"/>
    <mergeCell ref="A17:K17"/>
    <mergeCell ref="A6:B7"/>
    <mergeCell ref="A18:B19"/>
    <mergeCell ref="K6:K7"/>
    <mergeCell ref="K18:K19"/>
    <mergeCell ref="C18:F18"/>
    <mergeCell ref="G18:J18"/>
    <mergeCell ref="C6:F6"/>
    <mergeCell ref="G6:J6"/>
  </mergeCells>
  <phoneticPr fontId="0" type="noConversion"/>
  <pageMargins left="0.78740157480314965" right="0.78740157480314965" top="0.62992125984251968" bottom="0.15748031496062992" header="0.31496062992125984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I34"/>
  <sheetViews>
    <sheetView view="pageLayout" zoomScaleNormal="100" workbookViewId="0">
      <selection activeCell="C2" sqref="C2"/>
    </sheetView>
  </sheetViews>
  <sheetFormatPr defaultColWidth="11.42578125" defaultRowHeight="12.75" x14ac:dyDescent="0.2"/>
  <cols>
    <col min="1" max="1" width="17" customWidth="1"/>
    <col min="2" max="2" width="27.5703125" customWidth="1"/>
    <col min="3" max="3" width="24.5703125" customWidth="1"/>
    <col min="4" max="4" width="24.28515625" customWidth="1"/>
    <col min="5" max="5" width="24.42578125" customWidth="1"/>
  </cols>
  <sheetData>
    <row r="1" spans="1:9" ht="26.25" customHeight="1" x14ac:dyDescent="0.2">
      <c r="A1" s="57"/>
      <c r="B1" s="63" t="s">
        <v>42</v>
      </c>
    </row>
    <row r="2" spans="1:9" s="23" customFormat="1" ht="24" x14ac:dyDescent="0.55000000000000004">
      <c r="A2" s="77"/>
      <c r="C2" s="116" t="s">
        <v>61</v>
      </c>
      <c r="H2" s="116"/>
      <c r="I2" s="61"/>
    </row>
    <row r="3" spans="1:9" s="114" customFormat="1" ht="9.75" thickBot="1" x14ac:dyDescent="0.25">
      <c r="E3" s="115"/>
    </row>
    <row r="4" spans="1:9" s="1" customFormat="1" ht="37.5" customHeight="1" thickTop="1" thickBot="1" x14ac:dyDescent="0.25">
      <c r="B4" s="6"/>
      <c r="C4" s="2" t="s">
        <v>54</v>
      </c>
      <c r="D4" s="2" t="s">
        <v>55</v>
      </c>
      <c r="E4" s="3" t="s">
        <v>7</v>
      </c>
    </row>
    <row r="5" spans="1:9" ht="30" customHeight="1" thickTop="1" thickBot="1" x14ac:dyDescent="0.25">
      <c r="B5" s="139" t="s">
        <v>44</v>
      </c>
      <c r="C5" s="140">
        <f>'Project Budget'!E8+'Project Budget'!E12</f>
        <v>0</v>
      </c>
      <c r="D5" s="140">
        <f>'Project Budget'!H8+'Project Budget'!H12</f>
        <v>0</v>
      </c>
      <c r="E5" s="141">
        <f>SUM(C5:D5)</f>
        <v>0</v>
      </c>
    </row>
    <row r="6" spans="1:9" ht="30" customHeight="1" thickTop="1" thickBot="1" x14ac:dyDescent="0.25">
      <c r="B6" s="31" t="s">
        <v>57</v>
      </c>
      <c r="C6" s="15">
        <f>'Project Budget'!E7</f>
        <v>0</v>
      </c>
      <c r="D6" s="15">
        <f>'Project Budget'!H7</f>
        <v>0</v>
      </c>
      <c r="E6" s="16">
        <f>SUM(C6:D6)</f>
        <v>0</v>
      </c>
    </row>
    <row r="7" spans="1:9" ht="30" customHeight="1" thickTop="1" thickBot="1" x14ac:dyDescent="0.25">
      <c r="B7" s="142" t="s">
        <v>43</v>
      </c>
      <c r="C7" s="140">
        <f>'Project Budget'!E10+'Project Budget'!E14+'Project Budget'!E16</f>
        <v>0</v>
      </c>
      <c r="D7" s="140">
        <f>'Project Budget'!H10+'Project Budget'!H14+'Project Budget'!H16</f>
        <v>0</v>
      </c>
      <c r="E7" s="141">
        <f>SUM(C7:D7)</f>
        <v>0</v>
      </c>
    </row>
    <row r="8" spans="1:9" ht="30" customHeight="1" thickTop="1" thickBot="1" x14ac:dyDescent="0.25">
      <c r="B8" s="31" t="s">
        <v>13</v>
      </c>
      <c r="C8" s="15">
        <f>'Project Budget'!E9+'Project Budget'!E11+'Project Budget'!E13+'Project Budget'!E15</f>
        <v>0</v>
      </c>
      <c r="D8" s="15">
        <f>'Project Budget'!H9+'Project Budget'!H11+'Project Budget'!H13+'Project Budget'!H15</f>
        <v>0</v>
      </c>
      <c r="E8" s="16">
        <f>SUM(C8:D8)</f>
        <v>0</v>
      </c>
    </row>
    <row r="9" spans="1:9" ht="30" customHeight="1" thickTop="1" x14ac:dyDescent="0.2">
      <c r="B9" s="31" t="s">
        <v>32</v>
      </c>
      <c r="C9" s="15">
        <v>0</v>
      </c>
      <c r="D9" s="15">
        <v>0</v>
      </c>
      <c r="E9" s="16">
        <f>SUM(C9:D9)</f>
        <v>0</v>
      </c>
    </row>
    <row r="10" spans="1:9" ht="20.100000000000001" customHeight="1" x14ac:dyDescent="0.2"/>
    <row r="11" spans="1:9" ht="20.100000000000001" customHeight="1" x14ac:dyDescent="0.2">
      <c r="B11" s="22" t="s">
        <v>56</v>
      </c>
    </row>
    <row r="12" spans="1:9" ht="20.100000000000001" customHeight="1" x14ac:dyDescent="0.2">
      <c r="B12" s="57" t="s">
        <v>58</v>
      </c>
    </row>
    <row r="13" spans="1:9" ht="15" customHeight="1" x14ac:dyDescent="0.2">
      <c r="B13" s="57" t="s">
        <v>36</v>
      </c>
    </row>
    <row r="14" spans="1:9" ht="15" customHeight="1" x14ac:dyDescent="0.2"/>
    <row r="15" spans="1:9" ht="15" customHeight="1" x14ac:dyDescent="0.2"/>
    <row r="16" spans="1:9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</sheetData>
  <phoneticPr fontId="0" type="noConversion"/>
  <pageMargins left="0.19685039370078741" right="0.19685039370078741" top="0.78740157480314965" bottom="0.78740157480314965" header="0.51181102362204722" footer="0.51181102362204722"/>
  <pageSetup paperSize="9" orientation="landscape" r:id="rId1"/>
  <headerFooter alignWithMargins="0">
    <oddHeader xml:space="preserve">&amp;C&amp;14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J40"/>
  <sheetViews>
    <sheetView view="pageLayout" zoomScaleNormal="100" workbookViewId="0">
      <selection activeCell="G8" sqref="G8"/>
    </sheetView>
  </sheetViews>
  <sheetFormatPr defaultColWidth="11.42578125" defaultRowHeight="12.75" x14ac:dyDescent="0.2"/>
  <cols>
    <col min="1" max="1" width="14.28515625" customWidth="1"/>
    <col min="2" max="2" width="17" customWidth="1"/>
    <col min="3" max="3" width="13.28515625" customWidth="1"/>
    <col min="4" max="4" width="13.140625" customWidth="1"/>
    <col min="5" max="5" width="10.7109375" customWidth="1"/>
    <col min="6" max="6" width="13" customWidth="1"/>
    <col min="7" max="7" width="13.28515625" customWidth="1"/>
    <col min="8" max="8" width="9.42578125" customWidth="1"/>
    <col min="9" max="9" width="13.42578125" customWidth="1"/>
    <col min="10" max="10" width="14.28515625" customWidth="1"/>
  </cols>
  <sheetData>
    <row r="1" spans="1:10" ht="21" customHeight="1" x14ac:dyDescent="0.2">
      <c r="A1" s="57" t="s">
        <v>42</v>
      </c>
    </row>
    <row r="2" spans="1:10" s="23" customFormat="1" ht="24" x14ac:dyDescent="0.55000000000000004">
      <c r="A2" s="77"/>
      <c r="D2" s="116" t="s">
        <v>62</v>
      </c>
      <c r="H2" s="116"/>
      <c r="I2" s="61"/>
    </row>
    <row r="3" spans="1:10" s="114" customFormat="1" ht="9.75" thickBot="1" x14ac:dyDescent="0.25">
      <c r="E3" s="115"/>
    </row>
    <row r="4" spans="1:10" s="1" customFormat="1" ht="45" customHeight="1" thickTop="1" thickBot="1" x14ac:dyDescent="0.25">
      <c r="A4" s="177" t="s">
        <v>11</v>
      </c>
      <c r="B4" s="178"/>
      <c r="C4" s="2" t="s">
        <v>44</v>
      </c>
      <c r="D4" s="2" t="s">
        <v>64</v>
      </c>
      <c r="E4" s="2" t="s">
        <v>29</v>
      </c>
      <c r="F4" s="2" t="s">
        <v>9</v>
      </c>
      <c r="G4" s="17" t="s">
        <v>65</v>
      </c>
      <c r="H4" s="17" t="s">
        <v>26</v>
      </c>
      <c r="I4" s="3" t="s">
        <v>28</v>
      </c>
      <c r="J4" s="3" t="s">
        <v>10</v>
      </c>
    </row>
    <row r="5" spans="1:10" ht="20.100000000000001" customHeight="1" thickTop="1" x14ac:dyDescent="0.2">
      <c r="A5" s="183" t="s">
        <v>24</v>
      </c>
      <c r="B5" s="28" t="s">
        <v>1</v>
      </c>
      <c r="C5" s="143">
        <f>'Project Budget'!I8</f>
        <v>0</v>
      </c>
      <c r="D5" s="10"/>
      <c r="E5" s="9"/>
      <c r="F5" s="9"/>
      <c r="G5" s="19"/>
      <c r="H5" s="19"/>
      <c r="I5" s="145">
        <f>C5+G5</f>
        <v>0</v>
      </c>
      <c r="J5" s="10"/>
    </row>
    <row r="6" spans="1:10" ht="20.100000000000001" customHeight="1" thickBot="1" x14ac:dyDescent="0.25">
      <c r="A6" s="184"/>
      <c r="B6" s="29" t="s">
        <v>2</v>
      </c>
      <c r="C6" s="10"/>
      <c r="D6" s="11">
        <f>'Project Budget'!I7</f>
        <v>0</v>
      </c>
      <c r="E6" s="10"/>
      <c r="F6" s="10"/>
      <c r="G6" s="18"/>
      <c r="H6" s="18"/>
      <c r="I6" s="10"/>
      <c r="J6" s="14">
        <f>D6+H6</f>
        <v>0</v>
      </c>
    </row>
    <row r="7" spans="1:10" ht="20.100000000000001" customHeight="1" x14ac:dyDescent="0.2">
      <c r="A7" s="181" t="s">
        <v>5</v>
      </c>
      <c r="B7" s="30" t="s">
        <v>3</v>
      </c>
      <c r="C7" s="10"/>
      <c r="D7" s="10"/>
      <c r="E7" s="12"/>
      <c r="F7" s="13">
        <f>'Project Budget'!I9</f>
        <v>0</v>
      </c>
      <c r="G7" s="18"/>
      <c r="H7" s="18"/>
      <c r="I7" s="10"/>
      <c r="J7" s="14">
        <f>F7+H7</f>
        <v>0</v>
      </c>
    </row>
    <row r="8" spans="1:10" ht="20.100000000000001" customHeight="1" x14ac:dyDescent="0.2">
      <c r="A8" s="181"/>
      <c r="B8" s="30" t="s">
        <v>4</v>
      </c>
      <c r="C8" s="10"/>
      <c r="D8" s="10"/>
      <c r="E8" s="143">
        <f>'Project Budget'!I10</f>
        <v>0</v>
      </c>
      <c r="F8" s="10"/>
      <c r="G8" s="18"/>
      <c r="H8" s="18"/>
      <c r="I8" s="146">
        <f>E8+G8</f>
        <v>0</v>
      </c>
      <c r="J8" s="10"/>
    </row>
    <row r="9" spans="1:10" ht="20.100000000000001" customHeight="1" x14ac:dyDescent="0.2">
      <c r="A9" s="179" t="s">
        <v>6</v>
      </c>
      <c r="B9" s="30" t="s">
        <v>3</v>
      </c>
      <c r="C9" s="10"/>
      <c r="D9" s="10"/>
      <c r="E9" s="12"/>
      <c r="F9" s="13">
        <f>'Project Budget'!I11</f>
        <v>0</v>
      </c>
      <c r="G9" s="18"/>
      <c r="H9" s="18"/>
      <c r="I9" s="10"/>
      <c r="J9" s="14">
        <f>F9+H9</f>
        <v>0</v>
      </c>
    </row>
    <row r="10" spans="1:10" ht="20.100000000000001" customHeight="1" x14ac:dyDescent="0.2">
      <c r="A10" s="180"/>
      <c r="B10" s="30" t="s">
        <v>4</v>
      </c>
      <c r="C10" s="32">
        <f>'Project Budget'!I12</f>
        <v>0</v>
      </c>
      <c r="D10" s="10"/>
      <c r="E10" s="12"/>
      <c r="F10" s="10"/>
      <c r="G10" s="18"/>
      <c r="H10" s="18"/>
      <c r="I10" s="146">
        <f>C10+G10</f>
        <v>0</v>
      </c>
      <c r="J10" s="10"/>
    </row>
    <row r="11" spans="1:10" ht="20.100000000000001" customHeight="1" x14ac:dyDescent="0.2">
      <c r="A11" s="181" t="s">
        <v>15</v>
      </c>
      <c r="B11" s="30" t="s">
        <v>3</v>
      </c>
      <c r="C11" s="10"/>
      <c r="D11" s="10"/>
      <c r="E11" s="12"/>
      <c r="F11" s="13">
        <f>'Project Budget'!I13</f>
        <v>0</v>
      </c>
      <c r="G11" s="18"/>
      <c r="H11" s="18"/>
      <c r="I11" s="10"/>
      <c r="J11" s="14">
        <f>F11+H11</f>
        <v>0</v>
      </c>
    </row>
    <row r="12" spans="1:10" ht="20.100000000000001" customHeight="1" x14ac:dyDescent="0.2">
      <c r="A12" s="181"/>
      <c r="B12" s="30" t="s">
        <v>4</v>
      </c>
      <c r="C12" s="10"/>
      <c r="D12" s="10"/>
      <c r="E12" s="143">
        <f>'Project Budget'!I14</f>
        <v>0</v>
      </c>
      <c r="F12" s="10"/>
      <c r="G12" s="18"/>
      <c r="H12" s="18"/>
      <c r="I12" s="146">
        <f>E12+G12</f>
        <v>0</v>
      </c>
      <c r="J12" s="10"/>
    </row>
    <row r="13" spans="1:10" ht="20.100000000000001" customHeight="1" x14ac:dyDescent="0.2">
      <c r="A13" s="182" t="s">
        <v>45</v>
      </c>
      <c r="B13" s="30" t="s">
        <v>3</v>
      </c>
      <c r="C13" s="10"/>
      <c r="D13" s="10"/>
      <c r="E13" s="12"/>
      <c r="F13" s="13">
        <f>'Project Budget'!I15</f>
        <v>0</v>
      </c>
      <c r="G13" s="18"/>
      <c r="H13" s="18"/>
      <c r="I13" s="10"/>
      <c r="J13" s="14">
        <f>F13+H13</f>
        <v>0</v>
      </c>
    </row>
    <row r="14" spans="1:10" ht="20.100000000000001" customHeight="1" x14ac:dyDescent="0.2">
      <c r="A14" s="181"/>
      <c r="B14" s="30" t="s">
        <v>4</v>
      </c>
      <c r="C14" s="10"/>
      <c r="D14" s="10"/>
      <c r="E14" s="143">
        <f>'Project Budget'!I16</f>
        <v>0</v>
      </c>
      <c r="F14" s="10"/>
      <c r="G14" s="18"/>
      <c r="H14" s="18"/>
      <c r="I14" s="146">
        <f>E14+G14</f>
        <v>0</v>
      </c>
      <c r="J14" s="10"/>
    </row>
    <row r="15" spans="1:10" ht="20.100000000000001" customHeight="1" thickBot="1" x14ac:dyDescent="0.25">
      <c r="A15" s="7" t="s">
        <v>7</v>
      </c>
      <c r="B15" s="8"/>
      <c r="C15" s="144">
        <f>SUM(C5,C10)</f>
        <v>0</v>
      </c>
      <c r="D15" s="4">
        <f>D6</f>
        <v>0</v>
      </c>
      <c r="E15" s="144">
        <f>SUM(E8,E12,E14)</f>
        <v>0</v>
      </c>
      <c r="F15" s="4">
        <f>F7+F9+F11+F13</f>
        <v>0</v>
      </c>
      <c r="G15" s="20">
        <f>SUM(G5:G14)</f>
        <v>0</v>
      </c>
      <c r="H15" s="20">
        <f>SUM(H5:H14)</f>
        <v>0</v>
      </c>
      <c r="I15" s="147">
        <f>SUM(I5:I14)</f>
        <v>0</v>
      </c>
      <c r="J15" s="5">
        <f>D15+F15+G15+H15</f>
        <v>0</v>
      </c>
    </row>
    <row r="16" spans="1:10" ht="20.100000000000001" customHeight="1" thickTop="1" x14ac:dyDescent="0.2"/>
    <row r="17" spans="1:1" ht="20.100000000000001" customHeight="1" x14ac:dyDescent="0.2">
      <c r="A17" s="21" t="s">
        <v>8</v>
      </c>
    </row>
    <row r="18" spans="1:1" ht="20.100000000000001" customHeight="1" x14ac:dyDescent="0.2"/>
    <row r="19" spans="1:1" ht="15" customHeight="1" x14ac:dyDescent="0.2"/>
    <row r="20" spans="1:1" ht="15" customHeight="1" x14ac:dyDescent="0.2"/>
    <row r="21" spans="1:1" ht="15" customHeight="1" x14ac:dyDescent="0.2"/>
    <row r="22" spans="1:1" ht="15" customHeight="1" x14ac:dyDescent="0.2"/>
    <row r="23" spans="1:1" ht="15" customHeight="1" x14ac:dyDescent="0.2"/>
    <row r="24" spans="1:1" ht="15" customHeight="1" x14ac:dyDescent="0.2"/>
    <row r="25" spans="1:1" ht="15" customHeight="1" x14ac:dyDescent="0.2"/>
    <row r="26" spans="1:1" ht="15" customHeight="1" x14ac:dyDescent="0.2"/>
    <row r="27" spans="1:1" ht="15" customHeight="1" x14ac:dyDescent="0.2"/>
    <row r="28" spans="1:1" ht="15" customHeight="1" x14ac:dyDescent="0.2"/>
    <row r="29" spans="1:1" ht="15" customHeight="1" x14ac:dyDescent="0.2"/>
    <row r="30" spans="1:1" ht="15" customHeight="1" x14ac:dyDescent="0.2"/>
    <row r="31" spans="1:1" ht="15" customHeight="1" x14ac:dyDescent="0.2"/>
    <row r="32" spans="1: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mergeCells count="6">
    <mergeCell ref="A4:B4"/>
    <mergeCell ref="A9:A10"/>
    <mergeCell ref="A11:A12"/>
    <mergeCell ref="A13:A14"/>
    <mergeCell ref="A7:A8"/>
    <mergeCell ref="A5:A6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Project Budget</vt:lpstr>
      <vt:lpstr>Living Allowance</vt:lpstr>
      <vt:lpstr>Partners Contribution</vt:lpstr>
      <vt:lpstr>Global Budget</vt:lpstr>
      <vt:lpstr>'Global Budget'!Print_Area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Phicharmon Sridurongkhatham</cp:lastModifiedBy>
  <cp:lastPrinted>2020-06-01T06:25:17Z</cp:lastPrinted>
  <dcterms:created xsi:type="dcterms:W3CDTF">1996-10-21T11:03:58Z</dcterms:created>
  <dcterms:modified xsi:type="dcterms:W3CDTF">2020-06-01T06:25:20Z</dcterms:modified>
</cp:coreProperties>
</file>